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II-389  hr. Kr. Vysočina - Žďárec - Újezd - Dolní Loučky\SOUPIS PRACÍ\"/>
    </mc:Choice>
  </mc:AlternateContent>
  <bookViews>
    <workbookView xWindow="0" yWindow="0" windowWidth="0" windowHeight="0" activeTab="5"/>
  </bookViews>
  <sheets>
    <sheet name="SO 000Ostatní" sheetId="2" r:id="rId1"/>
    <sheet name="SO 000Vedlejší" sheetId="3" r:id="rId2"/>
    <sheet name="ÚSEK 1-DIO" sheetId="4" r:id="rId3"/>
    <sheet name="ÚSEK 1" sheetId="5" r:id="rId4"/>
    <sheet name="ÚSEK 2-DIO" sheetId="6" r:id="rId5"/>
    <sheet name="ÚSEK 2" sheetId="7" r:id="rId6"/>
  </sheets>
  <calcPr/>
</workbook>
</file>

<file path=xl/calcChain.xml><?xml version="1.0" encoding="utf-8"?>
<calcChain xmlns="http://schemas.openxmlformats.org/spreadsheetml/2006/main">
  <c i="7" l="1" r="I3"/>
  <c r="I177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I164"/>
  <c r="O173"/>
  <c r="I173"/>
  <c r="O169"/>
  <c r="I169"/>
  <c r="O165"/>
  <c r="I165"/>
  <c r="I119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I94"/>
  <c r="O115"/>
  <c r="I115"/>
  <c r="O111"/>
  <c r="I111"/>
  <c r="O107"/>
  <c r="I107"/>
  <c r="O103"/>
  <c r="I103"/>
  <c r="O99"/>
  <c r="I99"/>
  <c r="O95"/>
  <c r="I95"/>
  <c r="I25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115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I70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9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<sst xmlns="http://schemas.openxmlformats.org/spreadsheetml/2006/main">
  <si>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</si>
  <si>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</si>
  <si>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</si>
  <si>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</si>
  <si>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</si>
  <si>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240013</t>
  </si>
  <si>
    <t>II/389 HR. KR. VYSOČINA - ŽĎÁREC - ÚJEZD - DOLNÍ LOUČKY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</si>
  <si>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</si>
  <si>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</si>
  <si>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</si>
  <si>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</si>
  <si>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</si>
  <si>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</si>
  <si>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</si>
  <si>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</si>
  <si>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</si>
  <si>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</si>
  <si>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</si>
  <si>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</si>
  <si>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</si>
  <si>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</si>
  <si>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</si>
  <si>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</si>
  <si>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</si>
  <si>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</si>
  <si>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</si>
  <si>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</si>
  <si>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</si>
  <si>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</si>
  <si>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</si>
  <si>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</si>
  <si>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</si>
  <si>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</si>
  <si>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</si>
  <si>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</si>
  <si>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</si>
  <si>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</si>
  <si>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</si>
  <si>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</si>
  <si>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</si>
  <si>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</si>
  <si>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</si>
  <si>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</si>
  <si>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</si>
  <si>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</si>
  <si>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</si>
  <si>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</si>
  <si>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</si>
  <si>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</si>
  <si>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</si>
  <si>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</si>
  <si>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</si>
  <si>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</si>
  <si>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</si>
  <si>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00015</t>
  </si>
  <si>
    <t>Bezpečnostní opatření - popsáno v projektové dokumentaci</t>
  </si>
  <si>
    <t>00014</t>
  </si>
  <si>
    <t>Zajištění provedení a výstupů veškerých zkoušek a revizí - popsáno v obchodních podmínkách, technických podmínkách a normách ČSN</t>
  </si>
  <si>
    <t>ÚSEK 1 - DIO</t>
  </si>
  <si>
    <t>km 9,929 - 11,517 - DIO</t>
  </si>
  <si>
    <t>9</t>
  </si>
  <si>
    <t>Ostatní konstrukce a práce</t>
  </si>
  <si>
    <t>91400</t>
  </si>
  <si>
    <t>DOČASNÉ ZAKRYTÍ NEBO OTOČENÍ STÁVAJÍCÍCH DOPRAVNÍCH ZNAČEK</t>
  </si>
  <si>
    <t>KUS</t>
  </si>
  <si>
    <t>VV</t>
  </si>
  <si>
    <t>Celkový počet viz. výkaz výměr v příloze TZ 14 = 14,00 [A]</t>
  </si>
  <si>
    <t>Položka zahrnuje:
- zakrytí dočasně neplatných svislých dopravních značek (nebo jejich částí) bez ohledu na způsob a na jejich velikost (zakrytí neprůhledným materiálem nebo otočení značky)
- jeho následné odstranění
Položka nezahrnuje:
- x</t>
  </si>
  <si>
    <t>914432</t>
  </si>
  <si>
    <t>DOPRAVNÍ ZNAČKY 100X150CM OCELOVÉ FÓLIE TŘ 2 - MONTÁŽ S PŘEMÍSTĚNÍM</t>
  </si>
  <si>
    <t>Celkový počet viz. výkaz výměr v příloze TZ 13 = 13,00 [A]</t>
  </si>
  <si>
    <t>Položka zahrnuje:
- dopravu demontované značky z dočasné skládky
- osazení a montáž značky na místě určeném projektem
- nutnou opravu poškozených částí
Položka nezahrnuje:
- dodávku značky</t>
  </si>
  <si>
    <t>914433</t>
  </si>
  <si>
    <t>DOPRAVNÍ ZNAČKY 100X150CM OCELOVÉ FÓLIE TŘ 2 - DEMONTÁŽ</t>
  </si>
  <si>
    <t>Položka zahrnuje:
- odstranění, demontáž a odklizení materiálu s odvozem na předepsané místo
Položka nezahrnuje:
- x</t>
  </si>
  <si>
    <t>914439</t>
  </si>
  <si>
    <t>DOPRAV ZNAČKY 100X150CM OCEL FÓLIE TŘ 2 - NÁJEMNÉ</t>
  </si>
  <si>
    <t>KSDEN</t>
  </si>
  <si>
    <t>Celkový počet viz. výkaz výměr v příloze TZ 2054 = 2054,00 [A]</t>
  </si>
  <si>
    <t>Položka zahrnuje:
- sazbu za pronájem dopravních značek a zařízení
Položka nezahrnuje:
- x
Způsob měření:
- počet jednotek je určen jako součin počtu značek a počtu dní použití</t>
  </si>
  <si>
    <t>915321</t>
  </si>
  <si>
    <t>VODOR DOPRAV ZNAČ Z FÓLIE DOČAS ODSTRANITEL - DOD A POKLÁDKA</t>
  </si>
  <si>
    <t>M2</t>
  </si>
  <si>
    <t>Celkový počet viz. výkaz výměr v příloze TZ 22 = 22,00 [A]</t>
  </si>
  <si>
    <t>Položka zahrnuje:
- dodání a pokládku předepsané fólie
- předznačení
Položka nezahrnuje:
- x</t>
  </si>
  <si>
    <t>915322</t>
  </si>
  <si>
    <t>VODOR DOPRAV ZNAČ Z FÓLIE DOČAS ODSTRANITEL - ODSTRANĚNÍ</t>
  </si>
  <si>
    <t>Položka zahrnuje:
- odstranění značení bez ohledu na způsob provedení (zatření, zbroušení)
- odklizení vzniklé suti
Položka nezahrnuje:
- x</t>
  </si>
  <si>
    <t>916122</t>
  </si>
  <si>
    <t>DOPRAV SVĚTLO VÝSTRAŽ SOUPRAVA 3KS - MONTÁŽ S PŘESUNEM</t>
  </si>
  <si>
    <t>Celkový počet viz. výkaz výměr v příloze TZ 2 = 2,00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</si>
  <si>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</si>
  <si>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</si>
  <si>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</si>
  <si>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</si>
  <si>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</si>
  <si>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Celkový počet viz. výkaz výměr v příloze TZ 316 = 316,00 [A]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</si>
  <si>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</si>
  <si>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</si>
  <si>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</si>
  <si>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</si>
  <si>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</si>
  <si>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Celkový počet viz. výkaz výměr v příloze TZ 10 = 10,00 [A]</t>
  </si>
  <si>
    <t>916159</t>
  </si>
  <si>
    <t>SEMAFOROVÁ PŘENOSNÁ SOUPRAVA - NÁJEMNÉ</t>
  </si>
  <si>
    <t>916319</t>
  </si>
  <si>
    <t>DOPRAVNÍ ZÁBRANY Z2 - NÁJEMNÉ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</si>
  <si>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</si>
  <si>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</si>
  <si>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</si>
  <si>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</si>
  <si>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</si>
  <si>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916342</t>
  </si>
  <si>
    <t>SMĚROV DESKY Z4 JEDNOSTR S FÓLIÍ TŘ 2 - MONTÁŽ S PŘESUNEM</t>
  </si>
  <si>
    <t>Celkový počet viz. výkaz výměr v příloze TZ 38 = 38,00 [A]</t>
  </si>
  <si>
    <t>916343</t>
  </si>
  <si>
    <t>SMĚROVACÍ DESKY Z4 JEDNOSTR S FÓLIÍ TŘ 2 - DEMONTÁŽ</t>
  </si>
  <si>
    <t>916349</t>
  </si>
  <si>
    <t>SMĚROVACÍ DESKY Z4 JEDNOSTR S FÓLIÍ TŘ 2 - NÁJEMNÉ</t>
  </si>
  <si>
    <t>Celkový počet viz. výkaz výměr v příloze TZ 5130 = 5130,00 [A]</t>
  </si>
  <si>
    <t>916G32</t>
  </si>
  <si>
    <t>PŘENOSNÉ DOPRAVNÍ ZNAČKY ZÁKLADNÍ VEL OCEL FÓLIE TŘ 2 - MONTÁŽ S PŘESUNEM</t>
  </si>
  <si>
    <t>Celkový počet viz. výkaz výměr v příloze TZ 84 = 84,00 [A]</t>
  </si>
  <si>
    <t>Položka zahrnuje:
- dopravu demontované značky z dočasné skládky 
- osazení a montáž značky na místě určeném projektem 
- nutnou opravu poškozených částí 
Položka nezahrnuje:
- dodávku značky</t>
  </si>
  <si>
    <t>916G39</t>
  </si>
  <si>
    <t>PŘENOSNÉ DOPRAVNÍ ZNAČKY ZÁKLADNÍ VELIKOSTI OCELOVÉ FÓLIE TŘ 2 - NÁJEM</t>
  </si>
  <si>
    <t>Celkový počet viz. výkaz výměr v příloze TZ 13104 = 13104,00 [A]</t>
  </si>
  <si>
    <t>Položka zahrnuje:
- sazbu za pronájem přenosných dopravních značek a zařízení
Položka nezahrnuje:
- x
Způsob měření:
- součin počtu značek a počtu dní použití</t>
  </si>
  <si>
    <t>916G73</t>
  </si>
  <si>
    <t>PŘENOSNÉ DOPRAVNÍ ZNAČKY ZÁKLAD VEL HLINÍK FÓLIE TŘ 2 - DEMONTÁŽ S PŘESUN</t>
  </si>
  <si>
    <t>ÚSEK 1</t>
  </si>
  <si>
    <t>km 9,929 - 11,517</t>
  </si>
  <si>
    <t>014122</t>
  </si>
  <si>
    <t>POPLATKY ZA SKLÁDKU TYP S-OO (OSTATNÍ ODPAD)</t>
  </si>
  <si>
    <t>T</t>
  </si>
  <si>
    <t>ODKOPÁVKY A PROKOPÁVKY OBECNÉ TŘ. I 448,030000 (122736)*2t/m3 = 896,06 [A]_x000d_
 ČIŠTĚNÍ KRAJNIC OD NÁNOSU TL. DO 300MM 1512,870000 (12926)m2*0,25 m*2t/m3 = 756,44 [B]_x000d_
 ČIŠTĚNÍ PŘÍKOPŮ OD NÁNOSU DO 0,25M3/M 3025,730000 (12931)m*0,25m3*2t/m3 = 1512,87 [C]_x000d_
 Celkové množství 3165.370000 = 3165,37 [D]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</si>
  <si>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</si>
  <si>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</si>
  <si>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</si>
  <si>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>asfaltové vrstvy a PM s obsahem B(a)P &gt; 50 mg/kg</t>
  </si>
  <si>
    <t>Oprava 1 - likvidace PM (360+153) m*0,082 m2 *2,4 t/m3 = 100,96 [A]_x000d_
 Oprava 3 - likvidace PM (960+618) m*0,209 m2 *2,4 t/m3 = 791,52 [B]_x000d_
 Oprava 0 - likvidace PM (v místě sanace poškození okraje vozovky pomocí ŠD) (264+813)m*0,082m2*2,4 t/m3 *0,1 = 21,20 [C]_x000d_
 Oprava 1 - likvidace PM (v místě sanace poškození okraje vozovky pomocí ŠD) (360+153) m*0,082 m2 *2,4 t/m3 *0,1 = 10,10 [D]_x000d_
 Plocha lokálních sanací 8944m2*0,3*0,08m2*2,4t/m3 = 515,17 [E]_x000d_
 Celkové množství 1438.950000 = 1438,95 [F]</t>
  </si>
  <si>
    <t>014212</t>
  </si>
  <si>
    <t>POPLATKY ZA ZEMNÍK - ORNICE</t>
  </si>
  <si>
    <t>Ornice ve svahu v tl. 0,15 m 1738,660000 (18222)*0,15m*1,1t/m3 = 286,88 [A]</t>
  </si>
  <si>
    <t>Položka zahrnuje:
- veškeré poplatky majiteli zemníku související s nákupem zeminy (nikoliv s otvírkou zemníku)
Položka nezahrnuje:
- x</t>
  </si>
  <si>
    <t>1</t>
  </si>
  <si>
    <t>Zemní práce</t>
  </si>
  <si>
    <t>113338</t>
  </si>
  <si>
    <t>ODSTRAN PODKL ZPEVNĚNÝCH PLOCH S ASFALT POJIVEM, ODVOZ DO 20KM</t>
  </si>
  <si>
    <t>M3</t>
  </si>
  <si>
    <t>odstranění penetračního makadamu v podkladní vrstvě</t>
  </si>
  <si>
    <t xml:space="preserve">Plocha - oprava 1 - odstranění PM (délka úseku * plocha odvozena z CAD) (360+153) m *0,082m2 = 42,07 [A]_x000d_
 Plocha - oprava 3 - odstranění PM (délka úseku * plocha odvozena z CAD) (960+618)m*0,209m2 = 329,80 [B]_x000d_
 Plocha lokálních sanací  8944m2*0,3*0,08 = 214,66 [C]_x000d_
 Celkové množství 586.530000 = 586,53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</si>
  <si>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</si>
  <si>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11333B</t>
  </si>
  <si>
    <t>ODSTRANĚNÍ PODKLADU ZPEVNĚNÝCH PLOCH S ASFALT POJIVEM - DOPRAVA</t>
  </si>
  <si>
    <t>tkm</t>
  </si>
  <si>
    <t xml:space="preserve">Plocha - oprava 1 - odstranění PM (délka úseku * plocha odvozena z CAD) (360+153) m *0,082m2*2,4t/m3*12km = 1211,50 [A]_x000d_
 Plocha - oprava 3 - odstranění PM (délka úseku * plocha odvozena z CAD) (960+618)m*0,209m2*2,4t/m3*12km = 9498,30 [B]_x000d_
 Plocha lokálních sanací  8944m2*0,3*0,08*2,4t/m3*12km = 6182,09 [C]_x000d_
Mezisoučet = 16891,89 [D]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</si>
  <si>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</si>
  <si>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</si>
  <si>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A</t>
  </si>
  <si>
    <t>FRÉZOVÁNÍ ZPEVNĚNÝCH PLOCH ASFALTOVÝCH</t>
  </si>
  <si>
    <t>Frézování stávajících asfaltových vrstev tl. 40 mm v úseku 1 (km 9,929 - 11,517).
zatříděných do skupiny ZAS-T4 B(a)P do 50 mg/kg
Odvoz a likvidace vyfrézovaného materiálu v režii zhotovitele.</t>
  </si>
  <si>
    <t>Celková plocha asfaltové vozovky 8944 m2*0,04 m = 357,76 [A]</t>
  </si>
  <si>
    <t>Položka zahrnuje:
- veškerou manipulaci s vybouranou sutí a s vybouranými hmotami.</t>
  </si>
  <si>
    <t>B</t>
  </si>
  <si>
    <t>Frézování stávajících asfaltových vrstev - lokální opravy - tl. 80 mm
zatříděných do skupiny ZAS-T3 a T4 B(a)P do 50 mg/kg
Odvoz a likvidace vyfrézovaného materiálu v režii zhotovitele.</t>
  </si>
  <si>
    <t>30% celkové plochy asfaltové vozovky 8944 m*0,08m2*0,3 = 214,66 [A]</t>
  </si>
  <si>
    <t>Položka zahrnuje:
- veškerou manipulaci s vybouranou sutí a s vybouranými hmotami</t>
  </si>
  <si>
    <t>113765</t>
  </si>
  <si>
    <t>FRÉZOVÁNÍ DRÁŽKY PRŮŘEZU DO 600MM2 V ASFALTOVÉ VOZOVCE</t>
  </si>
  <si>
    <t>M</t>
  </si>
  <si>
    <t>Řezání spar v úrovni obrusné vrstvy pro aplikaci zálivky. Včetně odvozu a likvidace vzniklého odpadu v režii zhotovitele.</t>
  </si>
  <si>
    <t>Příčné spáry 5,8m+5,79m = 11,59 [A]_x000d_
 Podélné spáry (délka úseku) (11517-9933)m = 1584,00 [B]_x000d_
 Sjezdy a křižovatky 49,67m = 49,67 [C]_x000d_
 Celkové množství 1645.260000 = 1645,26 [D]</t>
  </si>
  <si>
    <t>122736</t>
  </si>
  <si>
    <t>ODKOPÁVKY A PROKOPÁVKY OBECNÉ TŘ. I, ODVOZ DO 12KM</t>
  </si>
  <si>
    <t>Odkop zeminy stávající krajnice a travního drnu tl. 250 mm.</t>
  </si>
  <si>
    <t>Oprava 0 (264+813)m*0,1m2 = 107,70 [A]_x000d_
 Oprava 1 (360+153) m*0,202m2 = 103,63 [B]_x000d_
 Oprava 3 (960+618) m*0,150 m2 = 236,70 [C]_x000d_
 Celkové množství 448.030000 = 448,03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</si>
  <si>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</si>
  <si>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125736</t>
  </si>
  <si>
    <t>VYKOPÁVKY ZE ZEMNÍKŮ A SKLÁDEK TŘ. I, ODVOZ DO 12KM</t>
  </si>
  <si>
    <t>1738,660000 (18222)*0,15 = 260,80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</si>
  <si>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</si>
  <si>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12926</t>
  </si>
  <si>
    <t>ČIŠTĚNÍ KRAJNIC OD NÁNOSU TL. DO 300MM</t>
  </si>
  <si>
    <t>Odstranění materiálu ze stávajících krajnic na úroveň - 250 mm pod hranu vozovky. Včetně odvozu na skládku.</t>
  </si>
  <si>
    <t>Délka stávající nezpevněné krajnice o šířce 0,5 m. 3025,73m*0,5 = 1512,87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</si>
  <si>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</si>
  <si>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</si>
  <si>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</si>
  <si>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Pročištění nezpevněných příkopů podél vozovky. Včetně odvozu na skládku.</t>
  </si>
  <si>
    <t>Celková délka nezpevněné krajnice (pravá + levá strana vozovky). 3025,73m = 3025,73 [A]</t>
  </si>
  <si>
    <t>173103</t>
  </si>
  <si>
    <t>ZEMNÍ KRAJNICE A DOSYPÁVKY SE ZHUT DO 100% PS</t>
  </si>
  <si>
    <t>3025,73m*0,15m2 = 453,86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</si>
  <si>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</si>
  <si>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</si>
  <si>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</si>
  <si>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Plocha odečtena ze situace * koeficient 1552,375*1,12 = 1738,66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</si>
  <si>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</si>
  <si>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</si>
  <si>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</si>
  <si>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Plocha odečtena z CAD * koeficient 1552,375*1,12 = 1738,66 [A]</t>
  </si>
  <si>
    <t>Položka zahrnuje:
- dodání předepsané travní směsi, hydroosev na ornici, zalévání, první pokosení, to vše bez ohledu na sklon terénu
Položka nezahrnuje:
- x</t>
  </si>
  <si>
    <t>5</t>
  </si>
  <si>
    <t>Komunikace</t>
  </si>
  <si>
    <t>56330</t>
  </si>
  <si>
    <t>VOZOVKOVÉ VRSTVY ZE ŠTĚRKODRTI</t>
  </si>
  <si>
    <t xml:space="preserve">Oprava 0 (v místě sanace poškození okraje vozovky pomocí ŠD  (264+813) m*0,561m*0,25*0,1 = 15,10 [A]_x000d_
 Oprava 1 (v místě sanace poškození okraje vozovky pomocí ŠD (360+153) m*0,573m*0,25*0,1 = 7,35 [B]_x000d_
 Oprava 3 - první vrstva (960+618) m*1,3m*0,2 = 410,28 [C]_x000d_
 Oprava 3 - druhá vrstva (960+618) m*1,793m*0,25 = 707,34 [D]_x000d_
 Celkové množství 1140.070000 = 1140,07 [E]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</si>
  <si>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</si>
  <si>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567306</t>
  </si>
  <si>
    <t>VRSTVY PRO OBNOVU A OPRAVY Z RECYKLOVANÉHO MATERIÁLU</t>
  </si>
  <si>
    <t>Plocha nezpevněných sjezdů odečtena z CAD. 64,18 m2*0,1m = 6,42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</si>
  <si>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</si>
  <si>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56973</t>
  </si>
  <si>
    <t>ZPEVNĚNÍ KRAJNIC ZE ŠTĚRKORDTI NEBO RECYKLOVANÉHO MATERIÁLU TL. DO 150MM</t>
  </si>
  <si>
    <t>Šířka krajnic dle pracovních řezů. Plocha odečtena ze situace.</t>
  </si>
  <si>
    <t>Plocha nově navržených krajnic odečtena z CAD. 2185,63 m2 = 2185,63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</si>
  <si>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</si>
  <si>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</si>
  <si>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</si>
  <si>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Infiltrační postřik z kationaktivní asfaltové emulze PI-C 0,80 kg/m2.</t>
  </si>
  <si>
    <t xml:space="preserve">Celková plocha úseku 8944 m2*1,03 = 9212,32 [A]_x000d_
 Plocha lokálních sanací  8944 m2*0,3 = 2683,20 [B]_x000d_
 Celkové množství 11895.520000 = 11895,52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</si>
  <si>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</si>
  <si>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</si>
  <si>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</si>
  <si>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 xml:space="preserve">Spojovací postřik z  asfaltové emulze PS-C 0.35 kg/m2
- plocha ACL 16+ při nadvýšení +60 mm</t>
  </si>
  <si>
    <t>Plocha ACL 16+ - nadvýšení +60 mm 7514 m2*1,03 = 7739,42 [A]</t>
  </si>
  <si>
    <t>572223</t>
  </si>
  <si>
    <t>SPOJOVACÍ POSTŘIK Z EMULZE DO 1,0KG/M2</t>
  </si>
  <si>
    <t xml:space="preserve">Spojovací postřik z  asfaltové emulze PS-C 0.60 kg/m2</t>
  </si>
  <si>
    <t>Celková plocha 8944m2*1,03 = 9212,32 [A]_x000d_
 Oprava 1 (plocha odvozena z CAD * koeficient šířky) 385,7m2*1,243 = 479,43 [B]_x000d_
 Oprava 3 (plocha odvozena z CAD * koeficient šířky) 1626m2*1,196 = 1944,70 [D]_x000d_
 Plocha lokálních sanací (30% celkové plochy) 8944m2*0,3 = 2683,20 [E]_x000d_
 Celkové množství 14319.650000 = 14319,65 [C]</t>
  </si>
  <si>
    <t>574A34</t>
  </si>
  <si>
    <t>ASFALTOVÝ BETON PRO OBRUSNÉ VRSTVY ACO 11+ TL. 40MM</t>
  </si>
  <si>
    <t>ACO 11+, 50/70, tloušťky 40 mm, celoplošně</t>
  </si>
  <si>
    <t>Celková plocha opravy krytu 8944m2 = 8944,00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</si>
  <si>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</si>
  <si>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</si>
  <si>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</si>
  <si>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16+, 50/70, tloušťky 60 mm, plocha s nadvýšením +60 mm</t>
  </si>
  <si>
    <t>Plocha opravy s nadvýšením +60 mm 7514*1,03 = 7739,42 [A]</t>
  </si>
  <si>
    <t>574F06</t>
  </si>
  <si>
    <t>ASFALTOVÝ BETON PRO PODKLADNÍ VRSTVY MODIFIK ACP 16+, 16S</t>
  </si>
  <si>
    <t>ACP 16+, 50/70, tloušťky 50-80 mm</t>
  </si>
  <si>
    <t>Plocha - oprava 1 (plocha odvozena z CAD - šířka pokládky ACP 16+) 385,7m2*1,222*0,08 = 37,71 [A]_x000d_
 Plocha - oprava 3 (plocha odvozena z CAD - šířka pokládky ACP 16+) 1626m2*1,175*0,08 = 152,84 [C]_x000d_
 Plocha lokálních sanací (30% celkové plochy) 8944m2*0,3*0,08 = 214,66 [D]_x000d_
 Celkové množství 405.210000 = 405,21 [B]</t>
  </si>
  <si>
    <t>577A2</t>
  </si>
  <si>
    <t>VÝSPRAVA TRHLIN ASFALTOVOU ZÁLIVKOU MODIFIK</t>
  </si>
  <si>
    <t>Délka úseku * koeficient výskytu * % plochy bez oprav (11517-9933)*0,8 = 1267,20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</si>
  <si>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</si>
  <si>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</si>
  <si>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</si>
  <si>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Příčné spáry 5,8m+5,79m = 11,59 [A]_x000d_
 Podélné spáry (délka úseku) (11517-9933)m = 1584,00 [D]_x000d_
 Sjezdy a křižovatky 49,67m = 49,67 [C]_x000d_
 Celkové množství 1645.260000 = 1645,26 [B]</t>
  </si>
  <si>
    <t>Položka zahrnuje: 
- dodávku předepsaného materiálu
- vyčištění a výplň spar tímto materiálem
Položka nezahrnuje:
- x</t>
  </si>
  <si>
    <t>91228</t>
  </si>
  <si>
    <t>SMĚROVÉ SLOUPKY Z PLAST HMOT VČETNĚ ODRAZNÉHO PÁSKU</t>
  </si>
  <si>
    <t>Navrženo dle ČSN 73 6101
bílé z11a/b</t>
  </si>
  <si>
    <t>Z11a 104 = 104,00 [A]</t>
  </si>
  <si>
    <t>Položka zahrnuje:
- dodání a osazení sloupku včetně nutných zemních prací
- vnitrostaveništní a mimostaveništní doprava
- odrazky plastové nebo z retroreflexní fólie
Položka nezahrnuje:
- x</t>
  </si>
  <si>
    <t>navrženo dle ČSN 73 6101
červené z11g</t>
  </si>
  <si>
    <t>Z11g 12 = 12,00 [A]</t>
  </si>
  <si>
    <t>912283</t>
  </si>
  <si>
    <t>SMĚROVÉ SLOUPKY Z PLAST HMOT - DEMONTÁŽ A ODVOZ</t>
  </si>
  <si>
    <t>Včetně veškeré manipulace během stavby a uložení do skladu nebo na skládku v režii zhotovitele.</t>
  </si>
  <si>
    <t>Odečteno ze zaměření. 40 = 40,00 [A]</t>
  </si>
  <si>
    <t>Položka zahrnuje:
- demontáž stávajícího sloupku
- jeho odvoz do skladu nebo na skládku
Položka nezahrnuje:
- x</t>
  </si>
  <si>
    <t>914131</t>
  </si>
  <si>
    <t>DOPRAVNÍ ZNAČKY ZÁKLADNÍ VELIKOSTI OCELOVÉ FÓLIE TŘ 2 - DODÁVKA A MONTÁŽ</t>
  </si>
  <si>
    <t>IS14 4 = 4,00 [A]_x000d_
 IS21a 2 = 2,00 [B]_x000d_
 IS12a 2 = 2,00 [C]_x000d_
 IS12b 2 = 2,00 [D]_x000d_
 IS16d 2 = 2,00 [E]_x000d_
 P2 1 = 1,00 [F]_x000d_
 Celkové množství 13.000000 = 13,00 [G]</t>
  </si>
  <si>
    <t>Položka zahrnuje:
- dodávku a montáž značek v požadovaném provedení
Položka nezahrnuje:
- x</t>
  </si>
  <si>
    <t>914132</t>
  </si>
  <si>
    <t>DOPRAVNÍ ZNAČKY ZÁKLADNÍ VELIKOSTI OCELOVÉ FÓLIE TŘ 2 - MONTÁŽ S PŘEMÍSTĚNÍM</t>
  </si>
  <si>
    <t>Cedule `VÍTÁ VÁS TIŠNOVSKO` 1 = 1,00 [A]</t>
  </si>
  <si>
    <t>914133</t>
  </si>
  <si>
    <t>DOPRAVNÍ ZNAČKY ZÁKLADNÍ VELIKOSTI OCELOVÉ FÓLIE TŘ 2 - DEMONTÁŽ</t>
  </si>
  <si>
    <t>Odvoz a likvidace v režii zhotovitele.</t>
  </si>
  <si>
    <t>IS14 4 = 4,00 [A]_x000d_
 IS21a 2 = 2,00 [B]_x000d_
 IS12a 2 = 2,00 [C]_x000d_
 IS12b 2 = 2,00 [D]_x000d_
 IS16d 2 = 2,00 [E]_x000d_
 P2 1 = 1,00 [F]_x000d_
 Cedule `VÍTÁ VÁS TIŠNOVSKO` 1 = 1,00 [G]_x000d_
 Celkové množství 14.000000 = 14,00 [H]</t>
  </si>
  <si>
    <t>914921</t>
  </si>
  <si>
    <t>SLOUPKY A STOJKY DOPRAVNÍCH ZNAČEK Z OCEL TRUBEK DO PATKY - DODÁVKA A MONTÁŽ</t>
  </si>
  <si>
    <t>IS14 2 = 2,00 [A]_x000d_
 IS21a 2 = 2,00 [B]_x000d_
 IS12a 2 = 2,00 [C]_x000d_
 IS12b 2 = 2,00 [D]_x000d_
 P2 1 = 1,00 [E]_x000d_
 Cedule `VÍTÁ VÁS TIŠNOVSKO` 1 = 1,00 [F]_x000d_
 Celkové množství 10.000000 = 10,00 [G]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</si>
  <si>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</si>
  <si>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</si>
  <si>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</si>
  <si>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IS14 2 = 2,00 [A]_x000d_
 IS21a 2 = 2,00 [B]_x000d_
 IS12a 2 = 2,00 [C]_x000d_
 IS12b 2 = 2,00 [D]_x000d_
 P2 1 = 1,00 [F]_x000d_
 Celkové množství 9.000000 = 9,00 [E]</t>
  </si>
  <si>
    <t>915111</t>
  </si>
  <si>
    <t>VODOROVNÉ DOPRAVNÍ ZNAČENÍ BARVOU HLADKÉ - DODÁVKA A POKLÁDKA</t>
  </si>
  <si>
    <t>1.fáze VDZ - značení barvou
kompletní VDZ</t>
  </si>
  <si>
    <t>V4 (0,125) 3120m*0,125m*1 = 390,00 [A]_x000d_
 V2b (1,5/1,5/0,25) 49m*0,25m*0,5 = 6,13 [B]_x000d_
 Celkové množství 396.130000 = 396,13 [C]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</si>
  <si>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</si>
  <si>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</si>
  <si>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</si>
  <si>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2.fáze VDZ - značení plastem strukturálním nehlučícím
kompletní VDZ</t>
  </si>
  <si>
    <t>919111</t>
  </si>
  <si>
    <t>ŘEZÁNÍ ASFALTOVÉHO KRYTU VOZOVEK TL DO 50MM</t>
  </si>
  <si>
    <t>Řezání spar v úrovni obrusné a ložní vrstvy (zaříznutí pracovních spar nebo dodatečné proříznutí bez aplikace zálivky, řezání na asf. sjezdy).</t>
  </si>
  <si>
    <t>Řezání začátek a konec úseku 5,8+5,79 = 11,59 [A]_x000d_
 Řezání u křižovatky 49,67 = 49,67 [B]_x000d_
 Celkové množství 61.260000 = 61,26 [C]</t>
  </si>
  <si>
    <t>Položka zahrnuje:
- řezání vozovkové vrstvy v předepsané tloušťce
- spotřeba vody
Položka nezahrnuje:
- x</t>
  </si>
  <si>
    <t>ÚSEK 2 - DIO</t>
  </si>
  <si>
    <t>km 11,517 - 12,973 - DIO</t>
  </si>
  <si>
    <t>Celkový počet viz. výkaz výměr v příloze TZ 112 = 112,00 [A]</t>
  </si>
  <si>
    <t>Celkový počet viz. výkaz výměr v příloze TZ 1976 = 1976,00 [A]</t>
  </si>
  <si>
    <t>Celkový počet viz. výkaz výměr v příloze TZ 304 = 304,00 [A]</t>
  </si>
  <si>
    <t>Celkový počet viz. výkaz výměr v příloze TZ 4832 = 4832,00 [A]</t>
  </si>
  <si>
    <t>Celkový počet viz. výkaz výměr v příloze TZ 85 = 85,00 [A]</t>
  </si>
  <si>
    <t>Celkový počet viz. výkaz výměr v příloze TZ 12802 = 12802,00 [A]</t>
  </si>
  <si>
    <t>ÚSEK 2</t>
  </si>
  <si>
    <t>km 11,517 - 12,973</t>
  </si>
  <si>
    <t>014112</t>
  </si>
  <si>
    <t>POPLATKY ZA SKLÁDKU TYP S-IO (INERTNÍ ODPAD)</t>
  </si>
  <si>
    <t>položka 113524 obrubníky vč. betonového lože (obj. hm. odhadem 2,3 t/m3)
 bet. lože (obj. hm. odhadem 2,3 t/m3)"</t>
  </si>
  <si>
    <t>"obrubníky (položka 11352) 12*0,25*0,15*2,3 = 1,04 [A]_x000d_
"odstranění betonu (dům č.p.22) 6,91*0,01*2,3 = 0,16 [C]_x000d_
"odstranění betonu - sjezdy " 6,9 *0,01*2,3 = 0,16 [B]_x000d_
Mezisoučet = 1,36 [D]</t>
  </si>
  <si>
    <t>ODKOPÁVKY A PROKOPÁVKY OBECNÉ TŘ. I 393,220000 (12273)*2t/m3 = 786,44 [A]_x000d_
 Odkop zeminy za obrubou 12,000000 (11352)*0,2m2*2t/m3 = 4,80 [B]_x000d_
 ČIŠTĚNÍ PŘÍKOPŮ OD NÁNOSU DO 0,25M3/M 2643,890000 (12931)m*0,25m3*2t/m3 = 1321,95 [C]_x000d_
 ČIŠTĚNÍ KRAJNIC OD NÁNOSU TL. DO 300MM 1321,950000 (12926)m2*0,25m*2t/m3 = 660,98 [D]_x000d_
 Celkové množství 2774.170000 = 2774,17 [E]</t>
  </si>
  <si>
    <t>Oprava 1 - likvidace PM (473+416) m*0,082 m2 *2,4 t/m3 = 174,96 [A]_x000d_
 Oprava 2 - likvidace PM (0+31) m*0,082 m2 *2,4 t/m3 = 6,10 [B]_x000d_
 Oprava 3 - likvidace PM (155+57) m*0,209 m2 *2,4 t/m3 = 106,34 [C]_x000d_
 Oprava 1 - likvidace PM (v místě sanace poškození okraje vozovky pomocí ŠD - počítáno s 10% délky) (473+416) m*0,082 m2 *2,4 t/m3 *0,1 = 17,50 [E]_x000d_
 Oprava 2 - likvidace PM (v místě sanace poškození okraje vozovky pomocí ŠD - počítáno s 10% délky) (0+31) m*0,082 m2 *2,4 t/m3*0,1 = 0,61 [F]_x000d_
 Plocha lokálních sanací (30% celkové plochy) 8297m2*0,3*0,08m2*2,4t/m3 = 477,91 [D]_x000d_
 Celkové množství 783.420000 = 783,42 [G]</t>
  </si>
  <si>
    <t>Rozprostření ornice ve svahu v tl. do 0,15 m 1498,430000 (18222)*0,15m*1,1t/m3 = 247,24 [A]_x000d_
 Celkové množství 247.240000 = 247,24 [B]</t>
  </si>
  <si>
    <t xml:space="preserve">odstranění penetračního makadamu v podkladní vrstvě     
položka zahrnuje dopravu materiálu (N.O. 170301) na skládku dle výběru zhotovitele, poplatek uveden zvlášť</t>
  </si>
  <si>
    <t>Plocha - oprava 1 - odstranění PM (délka úseku * plocha odvozena z CAD) (473+416) m *0,082m2 = 72,90 [A]_x000d_
 Plocha - oprava 2 - odstranění PM (délka úseku * plocha odvozena z CAD) (0+31) m *0,082m2 = 2,54 [B]_x000d_
 Plocha - oprava 3 - odstranění PM (délka úseku * plocha odvozena z CAD) (155+57)m*0,209m2 = 44,31 [C]_x000d_
 Plocha lokálních sanací (30% celkové plochy) 8297m2*0,3*0,08 = 199,13 [D]_x000d_
 Celkové množství 318.880000 = 318,88 [E]</t>
  </si>
  <si>
    <t>Plocha - oprava 1 - odstranění PM (délka úseku * plocha odvozena z CAD) (473+416) m *0,082m2*2,4t/m3*12km = 2099,46 [A]_x000d_
 Plocha - oprava 2 - odstranění PM (délka úseku * plocha odvozena z CAD) (0+31) m *0,082m2*2,4t/m3*12km = 73,21 [B]_x000d_
 Plocha - oprava 3 - odstranění PM (délka úseku * plocha odvozena z CAD) (155+57)m*0,209m2*2,4t/m3*12km = 1276,07 [C]_x000d_
 Plocha lokálních sanací (30% celkové plochy) 8297m2*0,3*0,08*2,4t/m3*12km = 5734,89 [D]_x000d_
Mezisoučet = 9183,63 [E]</t>
  </si>
  <si>
    <t>113524</t>
  </si>
  <si>
    <t>ODSTRANĚNÍ CHODNÍKOVÝCH A SILNIČNÍCH OBRUBNÍKŮ BETONOVÝCH, ODVOZ DO 5KM</t>
  </si>
  <si>
    <t>Odstranění poškozených obrub vč. betonového lože.
Včetně manipulace a uložení na skládku.</t>
  </si>
  <si>
    <t>Ze stávajících obrub (18,17+20,38)*0,3 = 11,57 [B]</t>
  </si>
  <si>
    <t>Frézování stávajících asfaltových vrstev tl. 40 mm v úseku 2.
zatříděných do skupiny ZAS-T4 B(a)P do 50 mg/kg.
Odvoz a likvidace vyfrézovaného materiálu v režii zhotovitele.</t>
  </si>
  <si>
    <t>Celková plocha asfaltové vozovky 8297m2*0,04 m = 331,88 [A]</t>
  </si>
  <si>
    <t xml:space="preserve">Frézování stávajících asfaltových vrstev - lokální opravy -  tl. 80 mm
zatříděných do skupiny ZAS-T3 a T4 B(a)P do 50 mg/kg.
Odvoz a likvidace vyfrézovaného materiálu v režii zhotovitele.</t>
  </si>
  <si>
    <t>30% celkové plochy asfaltové vozovky 8297m*0,08m2*0,3 = 199,13 [A]</t>
  </si>
  <si>
    <t>Řezání spar v úrovni obrusné vrstvy pro aplikaci zálivky. Odvoz a likvidace v režii zhotovitele.</t>
  </si>
  <si>
    <t>Příčné spáry 5,79m+8,99m = 14,78 [A]_x000d_
 Podélná spára (délka úseku) (12964-11517) m = 1447,00 [D]_x000d_
 Vpusti 4*1,5m = 6,00 [B]_x000d_
 Sjezdy a křižovatky 17,16m+28,156m+7,93m+5,45m = 58,70 [C]_x000d_
 Poklopy (voda, plyn do cca 0,3) 5 ks*2*3,14*0,15 m = 4,71 [E]_x000d_
 Celkové množství 1531.190000 = 1531,19 [F]</t>
  </si>
  <si>
    <t>Položka zahrnuje:
- veškerou manipulaci s vybouranou sutí a s vybouranými hmotam.</t>
  </si>
  <si>
    <t>Oprava 0 (819+943)m*0,1m2 = 176,20 [D]_x000d_
 Oprava 1 (473+416) m*0,202m2 = 179,58 [A]_x000d_
 Oprava 2 (0+31) m*0,182m2 = 5,64 [B]_x000d_
 Oprava 3 (155+57) m*0,150 m2 = 31,80 [C]_x000d_
 Celkové množství 393.220000 = 393,22 [E]</t>
  </si>
  <si>
    <t>123736</t>
  </si>
  <si>
    <t>ODKOP PRO SPOD STAVBU SILNIC A ŽELEZNIC TŘ. I, ODVOZ DO 12KM</t>
  </si>
  <si>
    <t>Výkop zeminy a nezp. konstrukcí při výměně obrub.</t>
  </si>
  <si>
    <t>Plocha odkopu odvozena z CAD. 12,000000 (11352)*0,2m2 = 2,40 [A]</t>
  </si>
  <si>
    <t>1498,430000 (18222)*0,15 = 224,76 [A]</t>
  </si>
  <si>
    <t>Délka stávající nezpevněné krajnice o šířce 0,5 m. 2643,89m*0,5 = 1321,95 [A]</t>
  </si>
  <si>
    <t>Celková délka nezpevněné krajnice (pravá + levá strana vozovky). 2643,89m = 2643,89 [A]</t>
  </si>
  <si>
    <t>12980</t>
  </si>
  <si>
    <t>ČIŠTĚNÍ ULIČNÍCH VPUSTÍ</t>
  </si>
  <si>
    <t>vyčistění vpusti včetně přípojek (zajištění průtočnosti potrubí)
Včetně odvozu a likvidace v režii zhotovitele</t>
  </si>
  <si>
    <t>4 = 4,00 [A]</t>
  </si>
  <si>
    <t>Dosypávka krajnice 2643,89m*0,15m2 = 396,58 [A]_x000d_
 Dosypávka zeminy při výměně obrub (18,17+20,38)*0,3*0,2 m2 = 2,31 [B]_x000d_
 Celkové množství 398.890000 = 398,89 [C]</t>
  </si>
  <si>
    <t>Plocha odečtena ze situace * koeficient 1337,88*1,12 = 1498,43 [A]</t>
  </si>
  <si>
    <t>Plocha odečtena z CAD * koeficient 1337,88*1,12 = 1498,43 [A]</t>
  </si>
  <si>
    <t>11352B</t>
  </si>
  <si>
    <t>ODSTRANĚNÍ CHODNÍKOVÝCH A SILNIČNÍCH OBRUBNÍKŮ BETONOVÝCH - DOPRAVA</t>
  </si>
  <si>
    <t>12*0,15*0,25*7*2,3 = 7,25 [A]</t>
  </si>
  <si>
    <t>113156</t>
  </si>
  <si>
    <t>ODSTRANĚNÍ KRYTU ZPEVNĚNÝCH PLOCH Z BETONU, ODVOZ DO 12KM</t>
  </si>
  <si>
    <t>odstranění betonu (dům č.p.22) 6,91*0,01 = 0,07 [A]_x000d_
odstranění betonu - sjezdy 6,9*0,01 = 0,07 [B]_x000d_
Mezisoučet = 0,14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</si>
  <si>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</si>
  <si>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4</t>
  </si>
  <si>
    <t>Vodorovné konstrukce</t>
  </si>
  <si>
    <t>45131</t>
  </si>
  <si>
    <t>PODKL A VÝPLŇ VRSTVY Z PROST BET</t>
  </si>
  <si>
    <t>Konstrukce sjezdu z betonu C20/25 XF4</t>
  </si>
  <si>
    <t>Plocha sjezdu z betonu 6,9 m2*0,15 = 1,04 [A]_x000d_
 Celkové množství 1.040000 = 1,04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</si>
  <si>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</si>
  <si>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Konstrukce sjezdu z betonu C20/25 XF3</t>
  </si>
  <si>
    <t>Sanace po vybourání obruby - plocha odečtena z CAD - VZPR (18,17+20,38)*0,3*0,07m2 = 0,81 [B]_x000d_
 Celkové množství 0.810000 = 0,81 [A]</t>
  </si>
  <si>
    <t>45152</t>
  </si>
  <si>
    <t>PODKLADNÍ A VÝPLŇOVÉ VRSTVY Z KAMENIVA DRCENÉHO</t>
  </si>
  <si>
    <t>Lože pod dlažbu.</t>
  </si>
  <si>
    <t>Plocha předlažby chodníku * tloušťka lože (18,17+20,38)m*0,3*0,5m*0,04m = 0,23 [A]_x000d_
 Sjezdy 8,17*0,04 = 0,33 [B]_x000d_
 Celkové množství 0.560000 = 0,56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</si>
  <si>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</si>
  <si>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465921</t>
  </si>
  <si>
    <t>DLAŽBY Z BETONOVÝCH DLAŽDIC NA SUCHO</t>
  </si>
  <si>
    <t>Budou použity shodné dlažby se stávajícím stavem.</t>
  </si>
  <si>
    <t>(18,17+20,38)m*0,3*0,5m*0,5 = 2,89 [A]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</si>
  <si>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</si>
  <si>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465923</t>
  </si>
  <si>
    <t>PŘEDLÁŽDĚNÍ DLAŽBY Z BETON DLAŽDIC</t>
  </si>
  <si>
    <t>Chodník (18,17+20,38)m*0,3*0,5m*0,5 = 2,89 [A]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</si>
  <si>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</si>
  <si>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Předláždění stávajícího sjezdu</t>
  </si>
  <si>
    <t>Sjezd 8,17 = 8,17 [A]</t>
  </si>
  <si>
    <t>Oprava 0 (v místě sanace poškození okraje vozovky pomocí ŠD) (819+943) m*0,561m*0,25*0,1 = 24,71 [D]_x000d_
 Oprava 1 (v místě sanace poškození okraje vozovky pomocí ŠD) (473+416) m*0,573m*0,25*0,1 = 12,73 [A]_x000d_
 Oprava 2 (v místě sanace poškození okraje vozovky pomocí ŠD) (0+31) m*0,573m*0,25*0,1 = 0,44 [B]_x000d_
 Oprava 3 - první vrstva (155+57) m*1,3 m*0,2 = 55,12 [C]_x000d_
 Oprava 3 - druhá vrstva (155+57) m*1,793 m*0,25 = 95,03 [E]_x000d_
 Celkové množství 188.030000 = 188,03 [F]</t>
  </si>
  <si>
    <t>Plocha nezpevněných sjezdů odečtena z CAD. 100,88 m2*0,1m = 10,09 [A]</t>
  </si>
  <si>
    <t>Plocha nově navržených krajnic odečtena z CAD. 1645,91 m2 = 1645,91 [A]</t>
  </si>
  <si>
    <t>Celková plocha úseku 8297m2*1,03 = 8545,91 [A]_x000d_
 Plocha lokálních sanací (30% celkové plochy) 8297m2*0,3 = 2489,10 [B]_x000d_
 Celkové množství 11035.010000 = 11035,01 [C]</t>
  </si>
  <si>
    <t>Plocha ACL 16+ - nadvýšení +60 mm 6337,93 m2*1,03 = 6528,07 [A]</t>
  </si>
  <si>
    <t>Celková plocha 8297m2*1,03 = 8545,91 [A]_x000d_
 Oprava 1 (plocha odvozena z CAD * koeficient šířky) 671,98m2*1,243 = 835,27 [B]_x000d_
 Oprava 2 (plocha odvozena z CAD * koeficient šířky) 31,57*1,186 = 37,44 [C]_x000d_
 Oprava 3 (plocha odvozena z CAD * koeficient šířky) 290,6m2*1,196 = 347,56 [D]_x000d_
 Plocha lokálních sanací (30% celkové plochy) 8297m2*0,3 = 2489,10 [E]_x000d_
 Celkové množství 12255.280000 = 12255,28 [F]</t>
  </si>
  <si>
    <t>Celková plocha opravy krytu 8297m2 = 8297,00 [A]_x000d_
 Plocha opravy sjezdů a křižovatek 67,97 m2 = 67,97 [B]_x000d_
 Celkové množství 8364.970000 = 8364,97 [C]</t>
  </si>
  <si>
    <t>Plocha opravy s nadvýšením +60 mm 6337,93*1,03 = 6528,07 [A]</t>
  </si>
  <si>
    <t>Plocha - oprava 1 (plocha odvozena z CAD - šířka pokládky ACP 16+) 671,98m2*1,222*0,08 = 65,69 [A]_x000d_
 Plocha - oprava 2 (plocha odvozena z CAD - šířka pokládky ACP 16+) 31,57m2*1,168*0,08 = 2,95 [B]_x000d_
 Plocha - oprava 3 (plocha odvozena z CAD - šířka pokládky ACP 16+) 290,6m2*1,175*0,08 = 27,32 [C]_x000d_
 Plocha lokálních sanací (30% celkové plochy) 8297m2*0,3*0,08 = 199,13 [D]_x000d_
 Celkové množství 295.090000 = 295,09 [E]</t>
  </si>
  <si>
    <t>Délka úseku*koeficient výskytu*plochy bez oprav (12964-11517)*0,84*0,8 = 972,38 [A]</t>
  </si>
  <si>
    <t>1531,190000 (113765) = 1531,19 [A]</t>
  </si>
  <si>
    <t>8</t>
  </si>
  <si>
    <t>Potrubí</t>
  </si>
  <si>
    <t>89712R</t>
  </si>
  <si>
    <t>VPUSŤ KANALIZAČNÍ ULIČNÍ KOMPLETNÍ Z BETONOVÝCH DÍLCŮ</t>
  </si>
  <si>
    <t>nahrazení stávající děšťové vpusti (bourání vpusti viz. pol. 96687)
včetně napojení na stávající přípojku
včetně nutných zemních prací
likvidace v režii zhotovitele
čerpání položky je podmíněno provedením prohlídky odvodnění za účasti TDI a investora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</si>
  <si>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</si>
  <si>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89922</t>
  </si>
  <si>
    <t>VÝŠKOVÁ ÚPRAVA MŘÍŽÍ</t>
  </si>
  <si>
    <t>výšková úprava mříží uličních vpustí ve vozovce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</si>
  <si>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</si>
  <si>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</si>
  <si>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</si>
  <si>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drobných poklopů (plyn, voda) ve vozovce</t>
  </si>
  <si>
    <t>Počet odečten z portálu Mapy.cz 5 = 5,00 [A]</t>
  </si>
  <si>
    <t>Z11a 67 = 67,00 [A]</t>
  </si>
  <si>
    <t>Z11g 14 = 14,00 [A]</t>
  </si>
  <si>
    <t>Odečteno ze zaměření. 48 = 48,00 [A]</t>
  </si>
  <si>
    <t>IS12a 1 = 1,00 [A]_x000d_
 IS12b 1 = 1,00 [B]_x000d_
 IS16d 1 = 1,00 [C]_x000d_
 IS4cl 1 = 1,00 [F]_x000d_
 IS4cp 1 = 1,00 [G]_x000d_
 IS21a 2 = 2,00 [H]_x000d_
 P2 3 = 3,00 [I]_x000d_
 P4 1 = 1,00 [J]_x000d_
 E2b 4 = 4,00 [K]_x000d_
 IS3b 1 = 1,00 [L]_x000d_
 IS3dp 1 = 1,00 [M]_x000d_
 IS21c 1 = 1,00 [N]_x000d_
 Celkové množství 18.000000 = 18,00 [D]</t>
  </si>
  <si>
    <t>odvoz a likvidace v režii zhotovitele</t>
  </si>
  <si>
    <t>IS12a 1 = 1,00 [A]_x000d_
 IS12b 1 = 1,00 [B]_x000d_
 IS16d 1 = 1,00 [C]_x000d_
 A22 2 = 2,00 [D]_x000d_
 E5 2 = 2,00 [E]_x000d_
 IS4cl 1 = 1,00 [F]_x000d_
 IS4cp 1 = 1,00 [G]_x000d_
 IS21a 2 = 2,00 [H]_x000d_
 P2 3 = 3,00 [I]_x000d_
 P4 1 = 1,00 [J]_x000d_
 E2b 4 = 4,00 [K]_x000d_
 IS3b 1 = 1,00 [L]_x000d_
 IS3dp 1 = 1,00 [M]_x000d_
 IS21c 1 = 1,00 [N]_x000d_
 Celkové množství 22.000000 = 22,00 [O]</t>
  </si>
  <si>
    <t>IS12a 1 = 1,00 [A]_x000d_
 IS12b 1 = 1,00 [B]_x000d_
 IS4cl 1 = 1,00 [C]_x000d_
 IS4cp 1 = 1,00 [D]_x000d_
 P2 3 = 3,00 [E]_x000d_
 P4 1 = 1,00 [F]_x000d_
 E2b 1 = 1,00 [G]_x000d_
 Celkové množství 9.000000 = 9,00 [H]</t>
  </si>
  <si>
    <t>IS12a 1 = 1,00 [A]_x000d_
 IS12b 1 = 1,00 [B]_x000d_
 A22 2 = 2,00 [D]_x000d_
 IS4cl 1 = 1,00 [F]_x000d_
 IS4cp 1 = 1,00 [G]_x000d_
 P2 3 = 3,00 [I]_x000d_
 P4 1 = 1,00 [J]_x000d_
 IS3b 1 = 1,00 [L]_x000d_
 Celkové množství 11.000000 = 11,00 [C]</t>
  </si>
  <si>
    <t>V4 (0,125) 2773m*0,125m*1 = 346,63 [A]_x000d_
 V1a 88m*0,125m*1 = 11,00 [C]_x000d_
 V2b (1,5/1,5/0,25) 58m*0,25m*0,5 = 7,25 [B]_x000d_
 V2b (1,5/1,5/0,125) 51*0,125m*0,5 = 3,19 [D]_x000d_
 V15 nápis 5m2*1 = 5,00 [E]_x000d_
 V15 nápis 3,5 m2*1 = 3,50 [F]_x000d_
 V18 brzda 66*0,1*1 = 6,60 [G]_x000d_
 Celkové množství 383.170000 = 383,17 [H]</t>
  </si>
  <si>
    <t>915211</t>
  </si>
  <si>
    <t>VODOROVNÉ DOPRAVNÍ ZNAČENÍ PLASTEM HLADKÉ - DODÁVKA A POKLÁDKA</t>
  </si>
  <si>
    <t>plastem hladké červené</t>
  </si>
  <si>
    <t>V15 tvar 5m2*1 = 5,00 [A]</t>
  </si>
  <si>
    <t>plastem hladké bílé</t>
  </si>
  <si>
    <t>V15 nápis `ŠKOLA` + symbol 5m2*1 = 5,00 [A]</t>
  </si>
  <si>
    <t>V4 (0,125) 2773m*0,125m*1 = 346,63 [A]_x000d_
 V1a 88m*0,125m*1 = 11,00 [C]_x000d_
 V2b (1,5/1,5/0,25) 58m*0,25m*0,5 = 7,25 [B]_x000d_
 V2b (1,5/1,5/0,125) 51*0,125m*0,5 = 3,19 [D]_x000d_
 Celkové množství 368.070000 = 368,07 [E]</t>
  </si>
  <si>
    <t>915231R</t>
  </si>
  <si>
    <t>VODOR DOPRAV ZNAČ PLASTEM PROFIL ZVUČÍCÍ - DOD A POKLÁDKA</t>
  </si>
  <si>
    <t>V18 speciální značení - brzda 66*0,1*1 = 6,60 [A]</t>
  </si>
  <si>
    <t>917224</t>
  </si>
  <si>
    <t>SILNIČNÍ A CHODNÍKOVÉ OBRUBY Z BETONOVÝCH OBRUBNÍKŮ ŠÍŘ 150MM</t>
  </si>
  <si>
    <t>Výměna poškozených obrub.
Předpoklad 30% ze stávajících obrub.
Odstranění viz položka 11352.</t>
  </si>
  <si>
    <t>12,000000 (11352) = 12,00 [A]</t>
  </si>
  <si>
    <t>Položka zahrnuje:
- dodání a pokládku betonových obrubníků o rozměrech předepsaných zadávací dokumentací
- betonové lože i boční betonovou opěrku
Položka nezahrnuje:
- x</t>
  </si>
  <si>
    <t>Řezání začátek a konec úseku 5,79+8,99 = 14,78 [A]_x000d_
 Sjezdy a křižovatky 17,16m+28,156m+7,93m+5,45m = 58,70 [B]_x000d_
 Celkové množství 73.480000 = 73,48 [C]</t>
  </si>
  <si>
    <t>96687R</t>
  </si>
  <si>
    <t>VYBOURÁNÍ ULIČNÍCH VPUSTÍ KOMPLETNÍCH</t>
  </si>
  <si>
    <t>odstranění stávající děšťové vpusti (nová vpust pol. 89712R)
včetně zemních prací
Odvoz a likvidace v režii zhotovitele.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</si>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</sst>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4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5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8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>
      <c r="A25" s="29" t="s">
        <v>29</v>
      </c>
      <c r="B25" s="29">
        <v>15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16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8"/>
      <c r="C30" s="39"/>
      <c r="D30" s="39"/>
      <c r="E30" s="42" t="s">
        <v>31</v>
      </c>
      <c r="F30" s="39"/>
      <c r="G30" s="39"/>
      <c r="H30" s="39"/>
      <c r="I30" s="39"/>
      <c r="J30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60</v>
      </c>
      <c r="D8" s="26"/>
      <c r="E8" s="23" t="s">
        <v>61</v>
      </c>
      <c r="F8" s="26"/>
      <c r="G8" s="26"/>
      <c r="H8" s="26"/>
      <c r="I8" s="27">
        <f>SUMIFS(I9:I92,A9:A92,"P")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31</v>
      </c>
      <c r="E9" s="31" t="s">
        <v>63</v>
      </c>
      <c r="F9" s="32" t="s">
        <v>64</v>
      </c>
      <c r="G9" s="33">
        <v>14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>
      <c r="A11" s="29" t="s">
        <v>65</v>
      </c>
      <c r="B11" s="35"/>
      <c r="C11" s="36"/>
      <c r="D11" s="36"/>
      <c r="E11" s="43" t="s">
        <v>66</v>
      </c>
      <c r="F11" s="36"/>
      <c r="G11" s="36"/>
      <c r="H11" s="36"/>
      <c r="I11" s="36"/>
      <c r="J11" s="37"/>
    </row>
    <row r="12" ht="105">
      <c r="A12" s="29" t="s">
        <v>36</v>
      </c>
      <c r="B12" s="35"/>
      <c r="C12" s="36"/>
      <c r="D12" s="36"/>
      <c r="E12" s="31" t="s">
        <v>67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68</v>
      </c>
      <c r="D13" s="29" t="s">
        <v>31</v>
      </c>
      <c r="E13" s="31" t="s">
        <v>69</v>
      </c>
      <c r="F13" s="32" t="s">
        <v>64</v>
      </c>
      <c r="G13" s="33">
        <v>13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65</v>
      </c>
      <c r="B15" s="35"/>
      <c r="C15" s="36"/>
      <c r="D15" s="36"/>
      <c r="E15" s="43" t="s">
        <v>70</v>
      </c>
      <c r="F15" s="36"/>
      <c r="G15" s="36"/>
      <c r="H15" s="36"/>
      <c r="I15" s="36"/>
      <c r="J15" s="37"/>
    </row>
    <row r="16" ht="90">
      <c r="A16" s="29" t="s">
        <v>36</v>
      </c>
      <c r="B16" s="35"/>
      <c r="C16" s="36"/>
      <c r="D16" s="36"/>
      <c r="E16" s="31" t="s">
        <v>71</v>
      </c>
      <c r="F16" s="36"/>
      <c r="G16" s="36"/>
      <c r="H16" s="36"/>
      <c r="I16" s="36"/>
      <c r="J16" s="37"/>
    </row>
    <row r="17">
      <c r="A17" s="29" t="s">
        <v>29</v>
      </c>
      <c r="B17" s="29">
        <v>4</v>
      </c>
      <c r="C17" s="30" t="s">
        <v>72</v>
      </c>
      <c r="D17" s="29" t="s">
        <v>31</v>
      </c>
      <c r="E17" s="31" t="s">
        <v>73</v>
      </c>
      <c r="F17" s="32" t="s">
        <v>64</v>
      </c>
      <c r="G17" s="33">
        <v>13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65</v>
      </c>
      <c r="B19" s="35"/>
      <c r="C19" s="36"/>
      <c r="D19" s="36"/>
      <c r="E19" s="43" t="s">
        <v>70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74</v>
      </c>
      <c r="F20" s="36"/>
      <c r="G20" s="36"/>
      <c r="H20" s="36"/>
      <c r="I20" s="36"/>
      <c r="J20" s="37"/>
    </row>
    <row r="21">
      <c r="A21" s="29" t="s">
        <v>29</v>
      </c>
      <c r="B21" s="29">
        <v>5</v>
      </c>
      <c r="C21" s="30" t="s">
        <v>75</v>
      </c>
      <c r="D21" s="29" t="s">
        <v>31</v>
      </c>
      <c r="E21" s="31" t="s">
        <v>76</v>
      </c>
      <c r="F21" s="32" t="s">
        <v>77</v>
      </c>
      <c r="G21" s="33">
        <v>2054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>
      <c r="A23" s="29" t="s">
        <v>65</v>
      </c>
      <c r="B23" s="35"/>
      <c r="C23" s="36"/>
      <c r="D23" s="36"/>
      <c r="E23" s="43" t="s">
        <v>78</v>
      </c>
      <c r="F23" s="36"/>
      <c r="G23" s="36"/>
      <c r="H23" s="36"/>
      <c r="I23" s="36"/>
      <c r="J23" s="37"/>
    </row>
    <row r="24" ht="90">
      <c r="A24" s="29" t="s">
        <v>36</v>
      </c>
      <c r="B24" s="35"/>
      <c r="C24" s="36"/>
      <c r="D24" s="36"/>
      <c r="E24" s="31" t="s">
        <v>79</v>
      </c>
      <c r="F24" s="36"/>
      <c r="G24" s="36"/>
      <c r="H24" s="36"/>
      <c r="I24" s="36"/>
      <c r="J24" s="37"/>
    </row>
    <row r="25">
      <c r="A25" s="29" t="s">
        <v>29</v>
      </c>
      <c r="B25" s="29">
        <v>6</v>
      </c>
      <c r="C25" s="30" t="s">
        <v>80</v>
      </c>
      <c r="D25" s="29" t="s">
        <v>31</v>
      </c>
      <c r="E25" s="31" t="s">
        <v>81</v>
      </c>
      <c r="F25" s="32" t="s">
        <v>82</v>
      </c>
      <c r="G25" s="33">
        <v>22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65</v>
      </c>
      <c r="B27" s="35"/>
      <c r="C27" s="36"/>
      <c r="D27" s="36"/>
      <c r="E27" s="43" t="s">
        <v>83</v>
      </c>
      <c r="F27" s="36"/>
      <c r="G27" s="36"/>
      <c r="H27" s="36"/>
      <c r="I27" s="36"/>
      <c r="J27" s="37"/>
    </row>
    <row r="28" ht="75">
      <c r="A28" s="29" t="s">
        <v>36</v>
      </c>
      <c r="B28" s="35"/>
      <c r="C28" s="36"/>
      <c r="D28" s="36"/>
      <c r="E28" s="31" t="s">
        <v>84</v>
      </c>
      <c r="F28" s="36"/>
      <c r="G28" s="36"/>
      <c r="H28" s="36"/>
      <c r="I28" s="36"/>
      <c r="J28" s="37"/>
    </row>
    <row r="29">
      <c r="A29" s="29" t="s">
        <v>29</v>
      </c>
      <c r="B29" s="29">
        <v>7</v>
      </c>
      <c r="C29" s="30" t="s">
        <v>85</v>
      </c>
      <c r="D29" s="29" t="s">
        <v>31</v>
      </c>
      <c r="E29" s="31" t="s">
        <v>86</v>
      </c>
      <c r="F29" s="32" t="s">
        <v>82</v>
      </c>
      <c r="G29" s="33">
        <v>22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65</v>
      </c>
      <c r="B31" s="35"/>
      <c r="C31" s="36"/>
      <c r="D31" s="36"/>
      <c r="E31" s="43" t="s">
        <v>83</v>
      </c>
      <c r="F31" s="36"/>
      <c r="G31" s="36"/>
      <c r="H31" s="36"/>
      <c r="I31" s="36"/>
      <c r="J31" s="37"/>
    </row>
    <row r="32" ht="90">
      <c r="A32" s="29" t="s">
        <v>36</v>
      </c>
      <c r="B32" s="35"/>
      <c r="C32" s="36"/>
      <c r="D32" s="36"/>
      <c r="E32" s="31" t="s">
        <v>87</v>
      </c>
      <c r="F32" s="36"/>
      <c r="G32" s="36"/>
      <c r="H32" s="36"/>
      <c r="I32" s="36"/>
      <c r="J32" s="37"/>
    </row>
    <row r="33">
      <c r="A33" s="29" t="s">
        <v>29</v>
      </c>
      <c r="B33" s="29">
        <v>8</v>
      </c>
      <c r="C33" s="30" t="s">
        <v>88</v>
      </c>
      <c r="D33" s="29" t="s">
        <v>31</v>
      </c>
      <c r="E33" s="31" t="s">
        <v>89</v>
      </c>
      <c r="F33" s="32" t="s">
        <v>64</v>
      </c>
      <c r="G33" s="33">
        <v>2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>
      <c r="A34" s="29" t="s">
        <v>34</v>
      </c>
      <c r="B34" s="35"/>
      <c r="C34" s="36"/>
      <c r="D34" s="36"/>
      <c r="E34" s="41" t="s">
        <v>31</v>
      </c>
      <c r="F34" s="36"/>
      <c r="G34" s="36"/>
      <c r="H34" s="36"/>
      <c r="I34" s="36"/>
      <c r="J34" s="37"/>
    </row>
    <row r="35">
      <c r="A35" s="29" t="s">
        <v>65</v>
      </c>
      <c r="B35" s="35"/>
      <c r="C35" s="36"/>
      <c r="D35" s="36"/>
      <c r="E35" s="43" t="s">
        <v>90</v>
      </c>
      <c r="F35" s="36"/>
      <c r="G35" s="36"/>
      <c r="H35" s="36"/>
      <c r="I35" s="36"/>
      <c r="J35" s="37"/>
    </row>
    <row r="36" ht="135">
      <c r="A36" s="29" t="s">
        <v>36</v>
      </c>
      <c r="B36" s="35"/>
      <c r="C36" s="36"/>
      <c r="D36" s="36"/>
      <c r="E36" s="31" t="s">
        <v>91</v>
      </c>
      <c r="F36" s="36"/>
      <c r="G36" s="36"/>
      <c r="H36" s="36"/>
      <c r="I36" s="36"/>
      <c r="J36" s="37"/>
    </row>
    <row r="37">
      <c r="A37" s="29" t="s">
        <v>29</v>
      </c>
      <c r="B37" s="29">
        <v>9</v>
      </c>
      <c r="C37" s="30" t="s">
        <v>92</v>
      </c>
      <c r="D37" s="29" t="s">
        <v>31</v>
      </c>
      <c r="E37" s="31" t="s">
        <v>93</v>
      </c>
      <c r="F37" s="32" t="s">
        <v>64</v>
      </c>
      <c r="G37" s="33">
        <v>2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65</v>
      </c>
      <c r="B39" s="35"/>
      <c r="C39" s="36"/>
      <c r="D39" s="36"/>
      <c r="E39" s="43" t="s">
        <v>90</v>
      </c>
      <c r="F39" s="36"/>
      <c r="G39" s="36"/>
      <c r="H39" s="36"/>
      <c r="I39" s="36"/>
      <c r="J39" s="37"/>
    </row>
    <row r="40" ht="75">
      <c r="A40" s="29" t="s">
        <v>36</v>
      </c>
      <c r="B40" s="35"/>
      <c r="C40" s="36"/>
      <c r="D40" s="36"/>
      <c r="E40" s="31" t="s">
        <v>74</v>
      </c>
      <c r="F40" s="36"/>
      <c r="G40" s="36"/>
      <c r="H40" s="36"/>
      <c r="I40" s="36"/>
      <c r="J40" s="37"/>
    </row>
    <row r="41">
      <c r="A41" s="29" t="s">
        <v>29</v>
      </c>
      <c r="B41" s="29">
        <v>11</v>
      </c>
      <c r="C41" s="30" t="s">
        <v>94</v>
      </c>
      <c r="D41" s="29" t="s">
        <v>31</v>
      </c>
      <c r="E41" s="31" t="s">
        <v>95</v>
      </c>
      <c r="F41" s="32" t="s">
        <v>77</v>
      </c>
      <c r="G41" s="33">
        <v>316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65</v>
      </c>
      <c r="B43" s="35"/>
      <c r="C43" s="36"/>
      <c r="D43" s="36"/>
      <c r="E43" s="43" t="s">
        <v>96</v>
      </c>
      <c r="F43" s="36"/>
      <c r="G43" s="36"/>
      <c r="H43" s="36"/>
      <c r="I43" s="36"/>
      <c r="J43" s="37"/>
    </row>
    <row r="44" ht="90">
      <c r="A44" s="29" t="s">
        <v>36</v>
      </c>
      <c r="B44" s="35"/>
      <c r="C44" s="36"/>
      <c r="D44" s="36"/>
      <c r="E44" s="31" t="s">
        <v>97</v>
      </c>
      <c r="F44" s="36"/>
      <c r="G44" s="36"/>
      <c r="H44" s="36"/>
      <c r="I44" s="36"/>
      <c r="J44" s="37"/>
    </row>
    <row r="45">
      <c r="A45" s="29" t="s">
        <v>29</v>
      </c>
      <c r="B45" s="29">
        <v>12</v>
      </c>
      <c r="C45" s="30" t="s">
        <v>98</v>
      </c>
      <c r="D45" s="29" t="s">
        <v>31</v>
      </c>
      <c r="E45" s="31" t="s">
        <v>99</v>
      </c>
      <c r="F45" s="32" t="s">
        <v>64</v>
      </c>
      <c r="G45" s="33">
        <v>2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>
      <c r="A46" s="29" t="s">
        <v>34</v>
      </c>
      <c r="B46" s="35"/>
      <c r="C46" s="36"/>
      <c r="D46" s="36"/>
      <c r="E46" s="41" t="s">
        <v>31</v>
      </c>
      <c r="F46" s="36"/>
      <c r="G46" s="36"/>
      <c r="H46" s="36"/>
      <c r="I46" s="36"/>
      <c r="J46" s="37"/>
    </row>
    <row r="47">
      <c r="A47" s="29" t="s">
        <v>65</v>
      </c>
      <c r="B47" s="35"/>
      <c r="C47" s="36"/>
      <c r="D47" s="36"/>
      <c r="E47" s="43" t="s">
        <v>90</v>
      </c>
      <c r="F47" s="36"/>
      <c r="G47" s="36"/>
      <c r="H47" s="36"/>
      <c r="I47" s="36"/>
      <c r="J47" s="37"/>
    </row>
    <row r="48" ht="135">
      <c r="A48" s="29" t="s">
        <v>36</v>
      </c>
      <c r="B48" s="35"/>
      <c r="C48" s="36"/>
      <c r="D48" s="36"/>
      <c r="E48" s="31" t="s">
        <v>91</v>
      </c>
      <c r="F48" s="36"/>
      <c r="G48" s="36"/>
      <c r="H48" s="36"/>
      <c r="I48" s="36"/>
      <c r="J48" s="37"/>
    </row>
    <row r="49">
      <c r="A49" s="29" t="s">
        <v>29</v>
      </c>
      <c r="B49" s="29">
        <v>13</v>
      </c>
      <c r="C49" s="30" t="s">
        <v>100</v>
      </c>
      <c r="D49" s="29" t="s">
        <v>31</v>
      </c>
      <c r="E49" s="31" t="s">
        <v>101</v>
      </c>
      <c r="F49" s="32" t="s">
        <v>64</v>
      </c>
      <c r="G49" s="33">
        <v>10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65</v>
      </c>
      <c r="B51" s="35"/>
      <c r="C51" s="36"/>
      <c r="D51" s="36"/>
      <c r="E51" s="43" t="s">
        <v>102</v>
      </c>
      <c r="F51" s="36"/>
      <c r="G51" s="36"/>
      <c r="H51" s="36"/>
      <c r="I51" s="36"/>
      <c r="J51" s="37"/>
    </row>
    <row r="52" ht="75">
      <c r="A52" s="29" t="s">
        <v>36</v>
      </c>
      <c r="B52" s="35"/>
      <c r="C52" s="36"/>
      <c r="D52" s="36"/>
      <c r="E52" s="31" t="s">
        <v>74</v>
      </c>
      <c r="F52" s="36"/>
      <c r="G52" s="36"/>
      <c r="H52" s="36"/>
      <c r="I52" s="36"/>
      <c r="J52" s="37"/>
    </row>
    <row r="53">
      <c r="A53" s="29" t="s">
        <v>29</v>
      </c>
      <c r="B53" s="29">
        <v>15</v>
      </c>
      <c r="C53" s="30" t="s">
        <v>103</v>
      </c>
      <c r="D53" s="29" t="s">
        <v>31</v>
      </c>
      <c r="E53" s="31" t="s">
        <v>104</v>
      </c>
      <c r="F53" s="32" t="s">
        <v>77</v>
      </c>
      <c r="G53" s="33">
        <v>316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65</v>
      </c>
      <c r="B55" s="35"/>
      <c r="C55" s="36"/>
      <c r="D55" s="36"/>
      <c r="E55" s="43" t="s">
        <v>96</v>
      </c>
      <c r="F55" s="36"/>
      <c r="G55" s="36"/>
      <c r="H55" s="36"/>
      <c r="I55" s="36"/>
      <c r="J55" s="37"/>
    </row>
    <row r="56" ht="90">
      <c r="A56" s="29" t="s">
        <v>36</v>
      </c>
      <c r="B56" s="35"/>
      <c r="C56" s="36"/>
      <c r="D56" s="36"/>
      <c r="E56" s="31" t="s">
        <v>97</v>
      </c>
      <c r="F56" s="36"/>
      <c r="G56" s="36"/>
      <c r="H56" s="36"/>
      <c r="I56" s="36"/>
      <c r="J56" s="37"/>
    </row>
    <row r="57">
      <c r="A57" s="29" t="s">
        <v>29</v>
      </c>
      <c r="B57" s="29">
        <v>16</v>
      </c>
      <c r="C57" s="30" t="s">
        <v>105</v>
      </c>
      <c r="D57" s="29" t="s">
        <v>31</v>
      </c>
      <c r="E57" s="31" t="s">
        <v>106</v>
      </c>
      <c r="F57" s="32" t="s">
        <v>77</v>
      </c>
      <c r="G57" s="33">
        <v>316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65</v>
      </c>
      <c r="B59" s="35"/>
      <c r="C59" s="36"/>
      <c r="D59" s="36"/>
      <c r="E59" s="43" t="s">
        <v>96</v>
      </c>
      <c r="F59" s="36"/>
      <c r="G59" s="36"/>
      <c r="H59" s="36"/>
      <c r="I59" s="36"/>
      <c r="J59" s="37"/>
    </row>
    <row r="60" ht="90">
      <c r="A60" s="29" t="s">
        <v>36</v>
      </c>
      <c r="B60" s="35"/>
      <c r="C60" s="36"/>
      <c r="D60" s="36"/>
      <c r="E60" s="31" t="s">
        <v>97</v>
      </c>
      <c r="F60" s="36"/>
      <c r="G60" s="36"/>
      <c r="H60" s="36"/>
      <c r="I60" s="36"/>
      <c r="J60" s="37"/>
    </row>
    <row r="61">
      <c r="A61" s="29" t="s">
        <v>29</v>
      </c>
      <c r="B61" s="29">
        <v>17</v>
      </c>
      <c r="C61" s="30" t="s">
        <v>107</v>
      </c>
      <c r="D61" s="29" t="s">
        <v>31</v>
      </c>
      <c r="E61" s="31" t="s">
        <v>108</v>
      </c>
      <c r="F61" s="32" t="s">
        <v>64</v>
      </c>
      <c r="G61" s="33">
        <v>2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41" t="s">
        <v>31</v>
      </c>
      <c r="F62" s="36"/>
      <c r="G62" s="36"/>
      <c r="H62" s="36"/>
      <c r="I62" s="36"/>
      <c r="J62" s="37"/>
    </row>
    <row r="63">
      <c r="A63" s="29" t="s">
        <v>65</v>
      </c>
      <c r="B63" s="35"/>
      <c r="C63" s="36"/>
      <c r="D63" s="36"/>
      <c r="E63" s="43" t="s">
        <v>90</v>
      </c>
      <c r="F63" s="36"/>
      <c r="G63" s="36"/>
      <c r="H63" s="36"/>
      <c r="I63" s="36"/>
      <c r="J63" s="37"/>
    </row>
    <row r="64" ht="120">
      <c r="A64" s="29" t="s">
        <v>36</v>
      </c>
      <c r="B64" s="35"/>
      <c r="C64" s="36"/>
      <c r="D64" s="36"/>
      <c r="E64" s="31" t="s">
        <v>109</v>
      </c>
      <c r="F64" s="36"/>
      <c r="G64" s="36"/>
      <c r="H64" s="36"/>
      <c r="I64" s="36"/>
      <c r="J64" s="37"/>
    </row>
    <row r="65">
      <c r="A65" s="29" t="s">
        <v>29</v>
      </c>
      <c r="B65" s="29">
        <v>18</v>
      </c>
      <c r="C65" s="30" t="s">
        <v>110</v>
      </c>
      <c r="D65" s="29" t="s">
        <v>31</v>
      </c>
      <c r="E65" s="31" t="s">
        <v>111</v>
      </c>
      <c r="F65" s="32" t="s">
        <v>64</v>
      </c>
      <c r="G65" s="33">
        <v>2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65</v>
      </c>
      <c r="B67" s="35"/>
      <c r="C67" s="36"/>
      <c r="D67" s="36"/>
      <c r="E67" s="43" t="s">
        <v>90</v>
      </c>
      <c r="F67" s="36"/>
      <c r="G67" s="36"/>
      <c r="H67" s="36"/>
      <c r="I67" s="36"/>
      <c r="J67" s="37"/>
    </row>
    <row r="68" ht="75">
      <c r="A68" s="29" t="s">
        <v>36</v>
      </c>
      <c r="B68" s="35"/>
      <c r="C68" s="36"/>
      <c r="D68" s="36"/>
      <c r="E68" s="31" t="s">
        <v>74</v>
      </c>
      <c r="F68" s="36"/>
      <c r="G68" s="36"/>
      <c r="H68" s="36"/>
      <c r="I68" s="36"/>
      <c r="J68" s="37"/>
    </row>
    <row r="69">
      <c r="A69" s="29" t="s">
        <v>29</v>
      </c>
      <c r="B69" s="29">
        <v>20</v>
      </c>
      <c r="C69" s="30" t="s">
        <v>112</v>
      </c>
      <c r="D69" s="29" t="s">
        <v>31</v>
      </c>
      <c r="E69" s="31" t="s">
        <v>113</v>
      </c>
      <c r="F69" s="32" t="s">
        <v>64</v>
      </c>
      <c r="G69" s="33">
        <v>38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41" t="s">
        <v>31</v>
      </c>
      <c r="F70" s="36"/>
      <c r="G70" s="36"/>
      <c r="H70" s="36"/>
      <c r="I70" s="36"/>
      <c r="J70" s="37"/>
    </row>
    <row r="71">
      <c r="A71" s="29" t="s">
        <v>65</v>
      </c>
      <c r="B71" s="35"/>
      <c r="C71" s="36"/>
      <c r="D71" s="36"/>
      <c r="E71" s="43" t="s">
        <v>114</v>
      </c>
      <c r="F71" s="36"/>
      <c r="G71" s="36"/>
      <c r="H71" s="36"/>
      <c r="I71" s="36"/>
      <c r="J71" s="37"/>
    </row>
    <row r="72" ht="120">
      <c r="A72" s="29" t="s">
        <v>36</v>
      </c>
      <c r="B72" s="35"/>
      <c r="C72" s="36"/>
      <c r="D72" s="36"/>
      <c r="E72" s="31" t="s">
        <v>109</v>
      </c>
      <c r="F72" s="36"/>
      <c r="G72" s="36"/>
      <c r="H72" s="36"/>
      <c r="I72" s="36"/>
      <c r="J72" s="37"/>
    </row>
    <row r="73">
      <c r="A73" s="29" t="s">
        <v>29</v>
      </c>
      <c r="B73" s="29">
        <v>21</v>
      </c>
      <c r="C73" s="30" t="s">
        <v>115</v>
      </c>
      <c r="D73" s="29" t="s">
        <v>31</v>
      </c>
      <c r="E73" s="31" t="s">
        <v>116</v>
      </c>
      <c r="F73" s="32" t="s">
        <v>64</v>
      </c>
      <c r="G73" s="33">
        <v>38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41" t="s">
        <v>31</v>
      </c>
      <c r="F74" s="36"/>
      <c r="G74" s="36"/>
      <c r="H74" s="36"/>
      <c r="I74" s="36"/>
      <c r="J74" s="37"/>
    </row>
    <row r="75">
      <c r="A75" s="29" t="s">
        <v>65</v>
      </c>
      <c r="B75" s="35"/>
      <c r="C75" s="36"/>
      <c r="D75" s="36"/>
      <c r="E75" s="43" t="s">
        <v>114</v>
      </c>
      <c r="F75" s="36"/>
      <c r="G75" s="36"/>
      <c r="H75" s="36"/>
      <c r="I75" s="36"/>
      <c r="J75" s="37"/>
    </row>
    <row r="76" ht="75">
      <c r="A76" s="29" t="s">
        <v>36</v>
      </c>
      <c r="B76" s="35"/>
      <c r="C76" s="36"/>
      <c r="D76" s="36"/>
      <c r="E76" s="31" t="s">
        <v>74</v>
      </c>
      <c r="F76" s="36"/>
      <c r="G76" s="36"/>
      <c r="H76" s="36"/>
      <c r="I76" s="36"/>
      <c r="J76" s="37"/>
    </row>
    <row r="77">
      <c r="A77" s="29" t="s">
        <v>29</v>
      </c>
      <c r="B77" s="29">
        <v>23</v>
      </c>
      <c r="C77" s="30" t="s">
        <v>117</v>
      </c>
      <c r="D77" s="29" t="s">
        <v>31</v>
      </c>
      <c r="E77" s="31" t="s">
        <v>118</v>
      </c>
      <c r="F77" s="32" t="s">
        <v>77</v>
      </c>
      <c r="G77" s="33">
        <v>5130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65</v>
      </c>
      <c r="B79" s="35"/>
      <c r="C79" s="36"/>
      <c r="D79" s="36"/>
      <c r="E79" s="43" t="s">
        <v>119</v>
      </c>
      <c r="F79" s="36"/>
      <c r="G79" s="36"/>
      <c r="H79" s="36"/>
      <c r="I79" s="36"/>
      <c r="J79" s="37"/>
    </row>
    <row r="80" ht="90">
      <c r="A80" s="29" t="s">
        <v>36</v>
      </c>
      <c r="B80" s="35"/>
      <c r="C80" s="36"/>
      <c r="D80" s="36"/>
      <c r="E80" s="31" t="s">
        <v>97</v>
      </c>
      <c r="F80" s="36"/>
      <c r="G80" s="36"/>
      <c r="H80" s="36"/>
      <c r="I80" s="36"/>
      <c r="J80" s="37"/>
    </row>
    <row r="81" ht="30">
      <c r="A81" s="29" t="s">
        <v>29</v>
      </c>
      <c r="B81" s="29">
        <v>24</v>
      </c>
      <c r="C81" s="30" t="s">
        <v>120</v>
      </c>
      <c r="D81" s="29" t="s">
        <v>31</v>
      </c>
      <c r="E81" s="31" t="s">
        <v>121</v>
      </c>
      <c r="F81" s="32" t="s">
        <v>64</v>
      </c>
      <c r="G81" s="33">
        <v>84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41" t="s">
        <v>31</v>
      </c>
      <c r="F82" s="36"/>
      <c r="G82" s="36"/>
      <c r="H82" s="36"/>
      <c r="I82" s="36"/>
      <c r="J82" s="37"/>
    </row>
    <row r="83">
      <c r="A83" s="29" t="s">
        <v>65</v>
      </c>
      <c r="B83" s="35"/>
      <c r="C83" s="36"/>
      <c r="D83" s="36"/>
      <c r="E83" s="43" t="s">
        <v>122</v>
      </c>
      <c r="F83" s="36"/>
      <c r="G83" s="36"/>
      <c r="H83" s="36"/>
      <c r="I83" s="36"/>
      <c r="J83" s="37"/>
    </row>
    <row r="84" ht="90">
      <c r="A84" s="29" t="s">
        <v>36</v>
      </c>
      <c r="B84" s="35"/>
      <c r="C84" s="36"/>
      <c r="D84" s="36"/>
      <c r="E84" s="31" t="s">
        <v>123</v>
      </c>
      <c r="F84" s="36"/>
      <c r="G84" s="36"/>
      <c r="H84" s="36"/>
      <c r="I84" s="36"/>
      <c r="J84" s="37"/>
    </row>
    <row r="85" ht="30">
      <c r="A85" s="29" t="s">
        <v>29</v>
      </c>
      <c r="B85" s="29">
        <v>26</v>
      </c>
      <c r="C85" s="30" t="s">
        <v>124</v>
      </c>
      <c r="D85" s="29" t="s">
        <v>31</v>
      </c>
      <c r="E85" s="31" t="s">
        <v>125</v>
      </c>
      <c r="F85" s="32" t="s">
        <v>77</v>
      </c>
      <c r="G85" s="33">
        <v>13104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41" t="s">
        <v>31</v>
      </c>
      <c r="F86" s="36"/>
      <c r="G86" s="36"/>
      <c r="H86" s="36"/>
      <c r="I86" s="36"/>
      <c r="J86" s="37"/>
    </row>
    <row r="87">
      <c r="A87" s="29" t="s">
        <v>65</v>
      </c>
      <c r="B87" s="35"/>
      <c r="C87" s="36"/>
      <c r="D87" s="36"/>
      <c r="E87" s="43" t="s">
        <v>126</v>
      </c>
      <c r="F87" s="36"/>
      <c r="G87" s="36"/>
      <c r="H87" s="36"/>
      <c r="I87" s="36"/>
      <c r="J87" s="37"/>
    </row>
    <row r="88" ht="90">
      <c r="A88" s="29" t="s">
        <v>36</v>
      </c>
      <c r="B88" s="35"/>
      <c r="C88" s="36"/>
      <c r="D88" s="36"/>
      <c r="E88" s="31" t="s">
        <v>127</v>
      </c>
      <c r="F88" s="36"/>
      <c r="G88" s="36"/>
      <c r="H88" s="36"/>
      <c r="I88" s="36"/>
      <c r="J88" s="37"/>
    </row>
    <row r="89" ht="30">
      <c r="A89" s="29" t="s">
        <v>29</v>
      </c>
      <c r="B89" s="29">
        <v>27</v>
      </c>
      <c r="C89" s="30" t="s">
        <v>128</v>
      </c>
      <c r="D89" s="29" t="s">
        <v>31</v>
      </c>
      <c r="E89" s="31" t="s">
        <v>129</v>
      </c>
      <c r="F89" s="32" t="s">
        <v>64</v>
      </c>
      <c r="G89" s="33">
        <v>84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41" t="s">
        <v>31</v>
      </c>
      <c r="F90" s="36"/>
      <c r="G90" s="36"/>
      <c r="H90" s="36"/>
      <c r="I90" s="36"/>
      <c r="J90" s="37"/>
    </row>
    <row r="91">
      <c r="A91" s="29" t="s">
        <v>65</v>
      </c>
      <c r="B91" s="35"/>
      <c r="C91" s="36"/>
      <c r="D91" s="36"/>
      <c r="E91" s="43" t="s">
        <v>122</v>
      </c>
      <c r="F91" s="36"/>
      <c r="G91" s="36"/>
      <c r="H91" s="36"/>
      <c r="I91" s="36"/>
      <c r="J91" s="37"/>
    </row>
    <row r="92" ht="75">
      <c r="A92" s="29" t="s">
        <v>36</v>
      </c>
      <c r="B92" s="38"/>
      <c r="C92" s="39"/>
      <c r="D92" s="39"/>
      <c r="E92" s="31" t="s">
        <v>74</v>
      </c>
      <c r="F92" s="39"/>
      <c r="G92" s="39"/>
      <c r="H92" s="39"/>
      <c r="I92" s="39"/>
      <c r="J9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130</v>
      </c>
      <c r="I3" s="16">
        <f>SUMIFS(I8:I159,A8:A159,"SD")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130</v>
      </c>
      <c r="D4" s="13"/>
      <c r="E4" s="14" t="s">
        <v>131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132</v>
      </c>
      <c r="D9" s="29" t="s">
        <v>31</v>
      </c>
      <c r="E9" s="31" t="s">
        <v>133</v>
      </c>
      <c r="F9" s="32" t="s">
        <v>134</v>
      </c>
      <c r="G9" s="33">
        <v>3165.3699999999999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105">
      <c r="A11" s="29" t="s">
        <v>65</v>
      </c>
      <c r="B11" s="35"/>
      <c r="C11" s="36"/>
      <c r="D11" s="36"/>
      <c r="E11" s="43" t="s">
        <v>135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136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137</v>
      </c>
      <c r="D13" s="29" t="s">
        <v>31</v>
      </c>
      <c r="E13" s="31" t="s">
        <v>138</v>
      </c>
      <c r="F13" s="32" t="s">
        <v>134</v>
      </c>
      <c r="G13" s="33">
        <v>1438.95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139</v>
      </c>
      <c r="F14" s="36"/>
      <c r="G14" s="36"/>
      <c r="H14" s="36"/>
      <c r="I14" s="36"/>
      <c r="J14" s="37"/>
    </row>
    <row r="15" ht="120">
      <c r="A15" s="29" t="s">
        <v>65</v>
      </c>
      <c r="B15" s="35"/>
      <c r="C15" s="36"/>
      <c r="D15" s="36"/>
      <c r="E15" s="43" t="s">
        <v>140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136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141</v>
      </c>
      <c r="D17" s="29" t="s">
        <v>31</v>
      </c>
      <c r="E17" s="31" t="s">
        <v>142</v>
      </c>
      <c r="F17" s="32" t="s">
        <v>134</v>
      </c>
      <c r="G17" s="33">
        <v>286.88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65</v>
      </c>
      <c r="B19" s="35"/>
      <c r="C19" s="36"/>
      <c r="D19" s="36"/>
      <c r="E19" s="43" t="s">
        <v>143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144</v>
      </c>
      <c r="F20" s="36"/>
      <c r="G20" s="36"/>
      <c r="H20" s="36"/>
      <c r="I20" s="36"/>
      <c r="J20" s="37"/>
    </row>
    <row r="21">
      <c r="A21" s="23" t="s">
        <v>26</v>
      </c>
      <c r="B21" s="24"/>
      <c r="C21" s="25" t="s">
        <v>145</v>
      </c>
      <c r="D21" s="26"/>
      <c r="E21" s="23" t="s">
        <v>146</v>
      </c>
      <c r="F21" s="26"/>
      <c r="G21" s="26"/>
      <c r="H21" s="26"/>
      <c r="I21" s="27">
        <f>SUMIFS(I22:I69,A22:A69,"P")</f>
        <v>0</v>
      </c>
      <c r="J21" s="28"/>
    </row>
    <row r="22" ht="30">
      <c r="A22" s="29" t="s">
        <v>29</v>
      </c>
      <c r="B22" s="29">
        <v>4</v>
      </c>
      <c r="C22" s="30" t="s">
        <v>147</v>
      </c>
      <c r="D22" s="29" t="s">
        <v>31</v>
      </c>
      <c r="E22" s="31" t="s">
        <v>148</v>
      </c>
      <c r="F22" s="32" t="s">
        <v>149</v>
      </c>
      <c r="G22" s="33">
        <v>586.52999999999997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150</v>
      </c>
      <c r="F23" s="36"/>
      <c r="G23" s="36"/>
      <c r="H23" s="36"/>
      <c r="I23" s="36"/>
      <c r="J23" s="37"/>
    </row>
    <row r="24" ht="90">
      <c r="A24" s="29" t="s">
        <v>65</v>
      </c>
      <c r="B24" s="35"/>
      <c r="C24" s="36"/>
      <c r="D24" s="36"/>
      <c r="E24" s="43" t="s">
        <v>151</v>
      </c>
      <c r="F24" s="36"/>
      <c r="G24" s="36"/>
      <c r="H24" s="36"/>
      <c r="I24" s="36"/>
      <c r="J24" s="37"/>
    </row>
    <row r="25" ht="120">
      <c r="A25" s="29" t="s">
        <v>36</v>
      </c>
      <c r="B25" s="35"/>
      <c r="C25" s="36"/>
      <c r="D25" s="36"/>
      <c r="E25" s="31" t="s">
        <v>152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153</v>
      </c>
      <c r="D26" s="29" t="s">
        <v>31</v>
      </c>
      <c r="E26" s="31" t="s">
        <v>154</v>
      </c>
      <c r="F26" s="32" t="s">
        <v>155</v>
      </c>
      <c r="G26" s="33">
        <v>16891.889999999999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150</v>
      </c>
      <c r="F27" s="36"/>
      <c r="G27" s="36"/>
      <c r="H27" s="36"/>
      <c r="I27" s="36"/>
      <c r="J27" s="37"/>
    </row>
    <row r="28" ht="90">
      <c r="A28" s="29" t="s">
        <v>65</v>
      </c>
      <c r="B28" s="35"/>
      <c r="C28" s="36"/>
      <c r="D28" s="36"/>
      <c r="E28" s="43" t="s">
        <v>156</v>
      </c>
      <c r="F28" s="36"/>
      <c r="G28" s="36"/>
      <c r="H28" s="36"/>
      <c r="I28" s="36"/>
      <c r="J28" s="37"/>
    </row>
    <row r="29" ht="105">
      <c r="A29" s="29" t="s">
        <v>36</v>
      </c>
      <c r="B29" s="35"/>
      <c r="C29" s="36"/>
      <c r="D29" s="36"/>
      <c r="E29" s="31" t="s">
        <v>157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158</v>
      </c>
      <c r="D30" s="29" t="s">
        <v>159</v>
      </c>
      <c r="E30" s="31" t="s">
        <v>160</v>
      </c>
      <c r="F30" s="32" t="s">
        <v>149</v>
      </c>
      <c r="G30" s="33">
        <v>357.75999999999999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60">
      <c r="A31" s="29" t="s">
        <v>34</v>
      </c>
      <c r="B31" s="35"/>
      <c r="C31" s="36"/>
      <c r="D31" s="36"/>
      <c r="E31" s="31" t="s">
        <v>161</v>
      </c>
      <c r="F31" s="36"/>
      <c r="G31" s="36"/>
      <c r="H31" s="36"/>
      <c r="I31" s="36"/>
      <c r="J31" s="37"/>
    </row>
    <row r="32">
      <c r="A32" s="29" t="s">
        <v>65</v>
      </c>
      <c r="B32" s="35"/>
      <c r="C32" s="36"/>
      <c r="D32" s="36"/>
      <c r="E32" s="43" t="s">
        <v>162</v>
      </c>
      <c r="F32" s="36"/>
      <c r="G32" s="36"/>
      <c r="H32" s="36"/>
      <c r="I32" s="36"/>
      <c r="J32" s="37"/>
    </row>
    <row r="33" ht="30">
      <c r="A33" s="29" t="s">
        <v>36</v>
      </c>
      <c r="B33" s="35"/>
      <c r="C33" s="36"/>
      <c r="D33" s="36"/>
      <c r="E33" s="31" t="s">
        <v>163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158</v>
      </c>
      <c r="D34" s="29" t="s">
        <v>164</v>
      </c>
      <c r="E34" s="31" t="s">
        <v>160</v>
      </c>
      <c r="F34" s="32" t="s">
        <v>149</v>
      </c>
      <c r="G34" s="33">
        <v>214.66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45">
      <c r="A35" s="29" t="s">
        <v>34</v>
      </c>
      <c r="B35" s="35"/>
      <c r="C35" s="36"/>
      <c r="D35" s="36"/>
      <c r="E35" s="31" t="s">
        <v>165</v>
      </c>
      <c r="F35" s="36"/>
      <c r="G35" s="36"/>
      <c r="H35" s="36"/>
      <c r="I35" s="36"/>
      <c r="J35" s="37"/>
    </row>
    <row r="36">
      <c r="A36" s="29" t="s">
        <v>65</v>
      </c>
      <c r="B36" s="35"/>
      <c r="C36" s="36"/>
      <c r="D36" s="36"/>
      <c r="E36" s="43" t="s">
        <v>166</v>
      </c>
      <c r="F36" s="36"/>
      <c r="G36" s="36"/>
      <c r="H36" s="36"/>
      <c r="I36" s="36"/>
      <c r="J36" s="37"/>
    </row>
    <row r="37" ht="30">
      <c r="A37" s="29" t="s">
        <v>36</v>
      </c>
      <c r="B37" s="35"/>
      <c r="C37" s="36"/>
      <c r="D37" s="36"/>
      <c r="E37" s="31" t="s">
        <v>167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168</v>
      </c>
      <c r="D38" s="29" t="s">
        <v>31</v>
      </c>
      <c r="E38" s="31" t="s">
        <v>169</v>
      </c>
      <c r="F38" s="32" t="s">
        <v>170</v>
      </c>
      <c r="G38" s="33">
        <v>1645.26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30">
      <c r="A39" s="29" t="s">
        <v>34</v>
      </c>
      <c r="B39" s="35"/>
      <c r="C39" s="36"/>
      <c r="D39" s="36"/>
      <c r="E39" s="31" t="s">
        <v>171</v>
      </c>
      <c r="F39" s="36"/>
      <c r="G39" s="36"/>
      <c r="H39" s="36"/>
      <c r="I39" s="36"/>
      <c r="J39" s="37"/>
    </row>
    <row r="40" ht="60">
      <c r="A40" s="29" t="s">
        <v>65</v>
      </c>
      <c r="B40" s="35"/>
      <c r="C40" s="36"/>
      <c r="D40" s="36"/>
      <c r="E40" s="43" t="s">
        <v>172</v>
      </c>
      <c r="F40" s="36"/>
      <c r="G40" s="36"/>
      <c r="H40" s="36"/>
      <c r="I40" s="36"/>
      <c r="J40" s="37"/>
    </row>
    <row r="41" ht="30">
      <c r="A41" s="29" t="s">
        <v>36</v>
      </c>
      <c r="B41" s="35"/>
      <c r="C41" s="36"/>
      <c r="D41" s="36"/>
      <c r="E41" s="31" t="s">
        <v>163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173</v>
      </c>
      <c r="D42" s="29" t="s">
        <v>31</v>
      </c>
      <c r="E42" s="31" t="s">
        <v>174</v>
      </c>
      <c r="F42" s="32" t="s">
        <v>149</v>
      </c>
      <c r="G42" s="33">
        <v>448.02999999999997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175</v>
      </c>
      <c r="F43" s="36"/>
      <c r="G43" s="36"/>
      <c r="H43" s="36"/>
      <c r="I43" s="36"/>
      <c r="J43" s="37"/>
    </row>
    <row r="44" ht="60">
      <c r="A44" s="29" t="s">
        <v>65</v>
      </c>
      <c r="B44" s="35"/>
      <c r="C44" s="36"/>
      <c r="D44" s="36"/>
      <c r="E44" s="43" t="s">
        <v>176</v>
      </c>
      <c r="F44" s="36"/>
      <c r="G44" s="36"/>
      <c r="H44" s="36"/>
      <c r="I44" s="36"/>
      <c r="J44" s="37"/>
    </row>
    <row r="45" ht="409.5">
      <c r="A45" s="29" t="s">
        <v>36</v>
      </c>
      <c r="B45" s="35"/>
      <c r="C45" s="36"/>
      <c r="D45" s="36"/>
      <c r="E45" s="31" t="s">
        <v>177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178</v>
      </c>
      <c r="D46" s="29" t="s">
        <v>31</v>
      </c>
      <c r="E46" s="31" t="s">
        <v>179</v>
      </c>
      <c r="F46" s="32" t="s">
        <v>149</v>
      </c>
      <c r="G46" s="33">
        <v>260.80000000000001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>
      <c r="A48" s="29" t="s">
        <v>65</v>
      </c>
      <c r="B48" s="35"/>
      <c r="C48" s="36"/>
      <c r="D48" s="36"/>
      <c r="E48" s="43" t="s">
        <v>180</v>
      </c>
      <c r="F48" s="36"/>
      <c r="G48" s="36"/>
      <c r="H48" s="36"/>
      <c r="I48" s="36"/>
      <c r="J48" s="37"/>
    </row>
    <row r="49" ht="405">
      <c r="A49" s="29" t="s">
        <v>36</v>
      </c>
      <c r="B49" s="35"/>
      <c r="C49" s="36"/>
      <c r="D49" s="36"/>
      <c r="E49" s="31" t="s">
        <v>181</v>
      </c>
      <c r="F49" s="36"/>
      <c r="G49" s="36"/>
      <c r="H49" s="36"/>
      <c r="I49" s="36"/>
      <c r="J49" s="37"/>
    </row>
    <row r="50">
      <c r="A50" s="29" t="s">
        <v>29</v>
      </c>
      <c r="B50" s="29">
        <v>12</v>
      </c>
      <c r="C50" s="30" t="s">
        <v>182</v>
      </c>
      <c r="D50" s="29" t="s">
        <v>31</v>
      </c>
      <c r="E50" s="31" t="s">
        <v>183</v>
      </c>
      <c r="F50" s="32" t="s">
        <v>82</v>
      </c>
      <c r="G50" s="33">
        <v>1512.8699999999999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184</v>
      </c>
      <c r="F51" s="36"/>
      <c r="G51" s="36"/>
      <c r="H51" s="36"/>
      <c r="I51" s="36"/>
      <c r="J51" s="37"/>
    </row>
    <row r="52" ht="30">
      <c r="A52" s="29" t="s">
        <v>65</v>
      </c>
      <c r="B52" s="35"/>
      <c r="C52" s="36"/>
      <c r="D52" s="36"/>
      <c r="E52" s="43" t="s">
        <v>185</v>
      </c>
      <c r="F52" s="36"/>
      <c r="G52" s="36"/>
      <c r="H52" s="36"/>
      <c r="I52" s="36"/>
      <c r="J52" s="37"/>
    </row>
    <row r="53" ht="120">
      <c r="A53" s="29" t="s">
        <v>36</v>
      </c>
      <c r="B53" s="35"/>
      <c r="C53" s="36"/>
      <c r="D53" s="36"/>
      <c r="E53" s="31" t="s">
        <v>186</v>
      </c>
      <c r="F53" s="36"/>
      <c r="G53" s="36"/>
      <c r="H53" s="36"/>
      <c r="I53" s="36"/>
      <c r="J53" s="37"/>
    </row>
    <row r="54">
      <c r="A54" s="29" t="s">
        <v>29</v>
      </c>
      <c r="B54" s="29">
        <v>13</v>
      </c>
      <c r="C54" s="30" t="s">
        <v>187</v>
      </c>
      <c r="D54" s="29" t="s">
        <v>31</v>
      </c>
      <c r="E54" s="31" t="s">
        <v>188</v>
      </c>
      <c r="F54" s="32" t="s">
        <v>170</v>
      </c>
      <c r="G54" s="33">
        <v>3025.73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30">
      <c r="A55" s="29" t="s">
        <v>34</v>
      </c>
      <c r="B55" s="35"/>
      <c r="C55" s="36"/>
      <c r="D55" s="36"/>
      <c r="E55" s="31" t="s">
        <v>189</v>
      </c>
      <c r="F55" s="36"/>
      <c r="G55" s="36"/>
      <c r="H55" s="36"/>
      <c r="I55" s="36"/>
      <c r="J55" s="37"/>
    </row>
    <row r="56" ht="30">
      <c r="A56" s="29" t="s">
        <v>65</v>
      </c>
      <c r="B56" s="35"/>
      <c r="C56" s="36"/>
      <c r="D56" s="36"/>
      <c r="E56" s="43" t="s">
        <v>190</v>
      </c>
      <c r="F56" s="36"/>
      <c r="G56" s="36"/>
      <c r="H56" s="36"/>
      <c r="I56" s="36"/>
      <c r="J56" s="37"/>
    </row>
    <row r="57" ht="120">
      <c r="A57" s="29" t="s">
        <v>36</v>
      </c>
      <c r="B57" s="35"/>
      <c r="C57" s="36"/>
      <c r="D57" s="36"/>
      <c r="E57" s="31" t="s">
        <v>186</v>
      </c>
      <c r="F57" s="36"/>
      <c r="G57" s="36"/>
      <c r="H57" s="36"/>
      <c r="I57" s="36"/>
      <c r="J57" s="37"/>
    </row>
    <row r="58">
      <c r="A58" s="29" t="s">
        <v>29</v>
      </c>
      <c r="B58" s="29">
        <v>14</v>
      </c>
      <c r="C58" s="30" t="s">
        <v>191</v>
      </c>
      <c r="D58" s="29" t="s">
        <v>31</v>
      </c>
      <c r="E58" s="31" t="s">
        <v>192</v>
      </c>
      <c r="F58" s="32" t="s">
        <v>149</v>
      </c>
      <c r="G58" s="33">
        <v>453.86000000000001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41" t="s">
        <v>31</v>
      </c>
      <c r="F59" s="36"/>
      <c r="G59" s="36"/>
      <c r="H59" s="36"/>
      <c r="I59" s="36"/>
      <c r="J59" s="37"/>
    </row>
    <row r="60">
      <c r="A60" s="29" t="s">
        <v>65</v>
      </c>
      <c r="B60" s="35"/>
      <c r="C60" s="36"/>
      <c r="D60" s="36"/>
      <c r="E60" s="43" t="s">
        <v>193</v>
      </c>
      <c r="F60" s="36"/>
      <c r="G60" s="36"/>
      <c r="H60" s="36"/>
      <c r="I60" s="36"/>
      <c r="J60" s="37"/>
    </row>
    <row r="61" ht="345">
      <c r="A61" s="29" t="s">
        <v>36</v>
      </c>
      <c r="B61" s="35"/>
      <c r="C61" s="36"/>
      <c r="D61" s="36"/>
      <c r="E61" s="31" t="s">
        <v>194</v>
      </c>
      <c r="F61" s="36"/>
      <c r="G61" s="36"/>
      <c r="H61" s="36"/>
      <c r="I61" s="36"/>
      <c r="J61" s="37"/>
    </row>
    <row r="62">
      <c r="A62" s="29" t="s">
        <v>29</v>
      </c>
      <c r="B62" s="29">
        <v>15</v>
      </c>
      <c r="C62" s="30" t="s">
        <v>195</v>
      </c>
      <c r="D62" s="29" t="s">
        <v>31</v>
      </c>
      <c r="E62" s="31" t="s">
        <v>196</v>
      </c>
      <c r="F62" s="32" t="s">
        <v>82</v>
      </c>
      <c r="G62" s="33">
        <v>1738.6600000000001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>
      <c r="A63" s="29" t="s">
        <v>34</v>
      </c>
      <c r="B63" s="35"/>
      <c r="C63" s="36"/>
      <c r="D63" s="36"/>
      <c r="E63" s="41" t="s">
        <v>31</v>
      </c>
      <c r="F63" s="36"/>
      <c r="G63" s="36"/>
      <c r="H63" s="36"/>
      <c r="I63" s="36"/>
      <c r="J63" s="37"/>
    </row>
    <row r="64">
      <c r="A64" s="29" t="s">
        <v>65</v>
      </c>
      <c r="B64" s="35"/>
      <c r="C64" s="36"/>
      <c r="D64" s="36"/>
      <c r="E64" s="43" t="s">
        <v>197</v>
      </c>
      <c r="F64" s="36"/>
      <c r="G64" s="36"/>
      <c r="H64" s="36"/>
      <c r="I64" s="36"/>
      <c r="J64" s="37"/>
    </row>
    <row r="65" ht="75">
      <c r="A65" s="29" t="s">
        <v>36</v>
      </c>
      <c r="B65" s="35"/>
      <c r="C65" s="36"/>
      <c r="D65" s="36"/>
      <c r="E65" s="31" t="s">
        <v>198</v>
      </c>
      <c r="F65" s="36"/>
      <c r="G65" s="36"/>
      <c r="H65" s="36"/>
      <c r="I65" s="36"/>
      <c r="J65" s="37"/>
    </row>
    <row r="66">
      <c r="A66" s="29" t="s">
        <v>29</v>
      </c>
      <c r="B66" s="29">
        <v>16</v>
      </c>
      <c r="C66" s="30" t="s">
        <v>199</v>
      </c>
      <c r="D66" s="29" t="s">
        <v>31</v>
      </c>
      <c r="E66" s="31" t="s">
        <v>200</v>
      </c>
      <c r="F66" s="32" t="s">
        <v>82</v>
      </c>
      <c r="G66" s="33">
        <v>1738.6600000000001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41" t="s">
        <v>31</v>
      </c>
      <c r="F67" s="36"/>
      <c r="G67" s="36"/>
      <c r="H67" s="36"/>
      <c r="I67" s="36"/>
      <c r="J67" s="37"/>
    </row>
    <row r="68">
      <c r="A68" s="29" t="s">
        <v>65</v>
      </c>
      <c r="B68" s="35"/>
      <c r="C68" s="36"/>
      <c r="D68" s="36"/>
      <c r="E68" s="43" t="s">
        <v>201</v>
      </c>
      <c r="F68" s="36"/>
      <c r="G68" s="36"/>
      <c r="H68" s="36"/>
      <c r="I68" s="36"/>
      <c r="J68" s="37"/>
    </row>
    <row r="69" ht="75">
      <c r="A69" s="29" t="s">
        <v>36</v>
      </c>
      <c r="B69" s="35"/>
      <c r="C69" s="36"/>
      <c r="D69" s="36"/>
      <c r="E69" s="31" t="s">
        <v>202</v>
      </c>
      <c r="F69" s="36"/>
      <c r="G69" s="36"/>
      <c r="H69" s="36"/>
      <c r="I69" s="36"/>
      <c r="J69" s="37"/>
    </row>
    <row r="70">
      <c r="A70" s="23" t="s">
        <v>26</v>
      </c>
      <c r="B70" s="24"/>
      <c r="C70" s="25" t="s">
        <v>203</v>
      </c>
      <c r="D70" s="26"/>
      <c r="E70" s="23" t="s">
        <v>204</v>
      </c>
      <c r="F70" s="26"/>
      <c r="G70" s="26"/>
      <c r="H70" s="26"/>
      <c r="I70" s="27">
        <f>SUMIFS(I71:I114,A71:A114,"P")</f>
        <v>0</v>
      </c>
      <c r="J70" s="28"/>
    </row>
    <row r="71">
      <c r="A71" s="29" t="s">
        <v>29</v>
      </c>
      <c r="B71" s="29">
        <v>17</v>
      </c>
      <c r="C71" s="30" t="s">
        <v>205</v>
      </c>
      <c r="D71" s="29" t="s">
        <v>31</v>
      </c>
      <c r="E71" s="31" t="s">
        <v>206</v>
      </c>
      <c r="F71" s="32" t="s">
        <v>149</v>
      </c>
      <c r="G71" s="33">
        <v>1140.0699999999999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41" t="s">
        <v>31</v>
      </c>
      <c r="F72" s="36"/>
      <c r="G72" s="36"/>
      <c r="H72" s="36"/>
      <c r="I72" s="36"/>
      <c r="J72" s="37"/>
    </row>
    <row r="73" ht="105">
      <c r="A73" s="29" t="s">
        <v>65</v>
      </c>
      <c r="B73" s="35"/>
      <c r="C73" s="36"/>
      <c r="D73" s="36"/>
      <c r="E73" s="43" t="s">
        <v>207</v>
      </c>
      <c r="F73" s="36"/>
      <c r="G73" s="36"/>
      <c r="H73" s="36"/>
      <c r="I73" s="36"/>
      <c r="J73" s="37"/>
    </row>
    <row r="74" ht="90">
      <c r="A74" s="29" t="s">
        <v>36</v>
      </c>
      <c r="B74" s="35"/>
      <c r="C74" s="36"/>
      <c r="D74" s="36"/>
      <c r="E74" s="31" t="s">
        <v>208</v>
      </c>
      <c r="F74" s="36"/>
      <c r="G74" s="36"/>
      <c r="H74" s="36"/>
      <c r="I74" s="36"/>
      <c r="J74" s="37"/>
    </row>
    <row r="75">
      <c r="A75" s="29" t="s">
        <v>29</v>
      </c>
      <c r="B75" s="29">
        <v>18</v>
      </c>
      <c r="C75" s="30" t="s">
        <v>209</v>
      </c>
      <c r="D75" s="29" t="s">
        <v>31</v>
      </c>
      <c r="E75" s="31" t="s">
        <v>210</v>
      </c>
      <c r="F75" s="32" t="s">
        <v>149</v>
      </c>
      <c r="G75" s="33">
        <v>6.4199999999999999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41" t="s">
        <v>31</v>
      </c>
      <c r="F76" s="36"/>
      <c r="G76" s="36"/>
      <c r="H76" s="36"/>
      <c r="I76" s="36"/>
      <c r="J76" s="37"/>
    </row>
    <row r="77">
      <c r="A77" s="29" t="s">
        <v>65</v>
      </c>
      <c r="B77" s="35"/>
      <c r="C77" s="36"/>
      <c r="D77" s="36"/>
      <c r="E77" s="43" t="s">
        <v>211</v>
      </c>
      <c r="F77" s="36"/>
      <c r="G77" s="36"/>
      <c r="H77" s="36"/>
      <c r="I77" s="36"/>
      <c r="J77" s="37"/>
    </row>
    <row r="78" ht="150">
      <c r="A78" s="29" t="s">
        <v>36</v>
      </c>
      <c r="B78" s="35"/>
      <c r="C78" s="36"/>
      <c r="D78" s="36"/>
      <c r="E78" s="31" t="s">
        <v>212</v>
      </c>
      <c r="F78" s="36"/>
      <c r="G78" s="36"/>
      <c r="H78" s="36"/>
      <c r="I78" s="36"/>
      <c r="J78" s="37"/>
    </row>
    <row r="79" ht="30">
      <c r="A79" s="29" t="s">
        <v>29</v>
      </c>
      <c r="B79" s="29">
        <v>19</v>
      </c>
      <c r="C79" s="30" t="s">
        <v>213</v>
      </c>
      <c r="D79" s="29" t="s">
        <v>31</v>
      </c>
      <c r="E79" s="31" t="s">
        <v>214</v>
      </c>
      <c r="F79" s="32" t="s">
        <v>82</v>
      </c>
      <c r="G79" s="33">
        <v>2185.6300000000001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>
      <c r="A80" s="29" t="s">
        <v>34</v>
      </c>
      <c r="B80" s="35"/>
      <c r="C80" s="36"/>
      <c r="D80" s="36"/>
      <c r="E80" s="31" t="s">
        <v>215</v>
      </c>
      <c r="F80" s="36"/>
      <c r="G80" s="36"/>
      <c r="H80" s="36"/>
      <c r="I80" s="36"/>
      <c r="J80" s="37"/>
    </row>
    <row r="81">
      <c r="A81" s="29" t="s">
        <v>65</v>
      </c>
      <c r="B81" s="35"/>
      <c r="C81" s="36"/>
      <c r="D81" s="36"/>
      <c r="E81" s="43" t="s">
        <v>216</v>
      </c>
      <c r="F81" s="36"/>
      <c r="G81" s="36"/>
      <c r="H81" s="36"/>
      <c r="I81" s="36"/>
      <c r="J81" s="37"/>
    </row>
    <row r="82" ht="150">
      <c r="A82" s="29" t="s">
        <v>36</v>
      </c>
      <c r="B82" s="35"/>
      <c r="C82" s="36"/>
      <c r="D82" s="36"/>
      <c r="E82" s="31" t="s">
        <v>217</v>
      </c>
      <c r="F82" s="36"/>
      <c r="G82" s="36"/>
      <c r="H82" s="36"/>
      <c r="I82" s="36"/>
      <c r="J82" s="37"/>
    </row>
    <row r="83">
      <c r="A83" s="29" t="s">
        <v>29</v>
      </c>
      <c r="B83" s="29">
        <v>20</v>
      </c>
      <c r="C83" s="30" t="s">
        <v>218</v>
      </c>
      <c r="D83" s="29" t="s">
        <v>31</v>
      </c>
      <c r="E83" s="31" t="s">
        <v>219</v>
      </c>
      <c r="F83" s="32" t="s">
        <v>82</v>
      </c>
      <c r="G83" s="33">
        <v>11895.52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>
      <c r="A84" s="29" t="s">
        <v>34</v>
      </c>
      <c r="B84" s="35"/>
      <c r="C84" s="36"/>
      <c r="D84" s="36"/>
      <c r="E84" s="31" t="s">
        <v>220</v>
      </c>
      <c r="F84" s="36"/>
      <c r="G84" s="36"/>
      <c r="H84" s="36"/>
      <c r="I84" s="36"/>
      <c r="J84" s="37"/>
    </row>
    <row r="85" ht="45">
      <c r="A85" s="29" t="s">
        <v>65</v>
      </c>
      <c r="B85" s="35"/>
      <c r="C85" s="36"/>
      <c r="D85" s="36"/>
      <c r="E85" s="43" t="s">
        <v>221</v>
      </c>
      <c r="F85" s="36"/>
      <c r="G85" s="36"/>
      <c r="H85" s="36"/>
      <c r="I85" s="36"/>
      <c r="J85" s="37"/>
    </row>
    <row r="86" ht="120">
      <c r="A86" s="29" t="s">
        <v>36</v>
      </c>
      <c r="B86" s="35"/>
      <c r="C86" s="36"/>
      <c r="D86" s="36"/>
      <c r="E86" s="31" t="s">
        <v>222</v>
      </c>
      <c r="F86" s="36"/>
      <c r="G86" s="36"/>
      <c r="H86" s="36"/>
      <c r="I86" s="36"/>
      <c r="J86" s="37"/>
    </row>
    <row r="87">
      <c r="A87" s="29" t="s">
        <v>29</v>
      </c>
      <c r="B87" s="29">
        <v>21</v>
      </c>
      <c r="C87" s="30" t="s">
        <v>223</v>
      </c>
      <c r="D87" s="29" t="s">
        <v>31</v>
      </c>
      <c r="E87" s="31" t="s">
        <v>224</v>
      </c>
      <c r="F87" s="32" t="s">
        <v>82</v>
      </c>
      <c r="G87" s="33">
        <v>7739.4200000000001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 ht="30">
      <c r="A88" s="29" t="s">
        <v>34</v>
      </c>
      <c r="B88" s="35"/>
      <c r="C88" s="36"/>
      <c r="D88" s="36"/>
      <c r="E88" s="31" t="s">
        <v>225</v>
      </c>
      <c r="F88" s="36"/>
      <c r="G88" s="36"/>
      <c r="H88" s="36"/>
      <c r="I88" s="36"/>
      <c r="J88" s="37"/>
    </row>
    <row r="89">
      <c r="A89" s="29" t="s">
        <v>65</v>
      </c>
      <c r="B89" s="35"/>
      <c r="C89" s="36"/>
      <c r="D89" s="36"/>
      <c r="E89" s="43" t="s">
        <v>226</v>
      </c>
      <c r="F89" s="36"/>
      <c r="G89" s="36"/>
      <c r="H89" s="36"/>
      <c r="I89" s="36"/>
      <c r="J89" s="37"/>
    </row>
    <row r="90" ht="120">
      <c r="A90" s="29" t="s">
        <v>36</v>
      </c>
      <c r="B90" s="35"/>
      <c r="C90" s="36"/>
      <c r="D90" s="36"/>
      <c r="E90" s="31" t="s">
        <v>222</v>
      </c>
      <c r="F90" s="36"/>
      <c r="G90" s="36"/>
      <c r="H90" s="36"/>
      <c r="I90" s="36"/>
      <c r="J90" s="37"/>
    </row>
    <row r="91">
      <c r="A91" s="29" t="s">
        <v>29</v>
      </c>
      <c r="B91" s="29">
        <v>22</v>
      </c>
      <c r="C91" s="30" t="s">
        <v>227</v>
      </c>
      <c r="D91" s="29" t="s">
        <v>31</v>
      </c>
      <c r="E91" s="31" t="s">
        <v>228</v>
      </c>
      <c r="F91" s="32" t="s">
        <v>82</v>
      </c>
      <c r="G91" s="33">
        <v>14319.65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229</v>
      </c>
      <c r="F92" s="36"/>
      <c r="G92" s="36"/>
      <c r="H92" s="36"/>
      <c r="I92" s="36"/>
      <c r="J92" s="37"/>
    </row>
    <row r="93" ht="105">
      <c r="A93" s="29" t="s">
        <v>65</v>
      </c>
      <c r="B93" s="35"/>
      <c r="C93" s="36"/>
      <c r="D93" s="36"/>
      <c r="E93" s="43" t="s">
        <v>230</v>
      </c>
      <c r="F93" s="36"/>
      <c r="G93" s="36"/>
      <c r="H93" s="36"/>
      <c r="I93" s="36"/>
      <c r="J93" s="37"/>
    </row>
    <row r="94" ht="120">
      <c r="A94" s="29" t="s">
        <v>36</v>
      </c>
      <c r="B94" s="35"/>
      <c r="C94" s="36"/>
      <c r="D94" s="36"/>
      <c r="E94" s="31" t="s">
        <v>222</v>
      </c>
      <c r="F94" s="36"/>
      <c r="G94" s="36"/>
      <c r="H94" s="36"/>
      <c r="I94" s="36"/>
      <c r="J94" s="37"/>
    </row>
    <row r="95">
      <c r="A95" s="29" t="s">
        <v>29</v>
      </c>
      <c r="B95" s="29">
        <v>23</v>
      </c>
      <c r="C95" s="30" t="s">
        <v>231</v>
      </c>
      <c r="D95" s="29" t="s">
        <v>31</v>
      </c>
      <c r="E95" s="31" t="s">
        <v>232</v>
      </c>
      <c r="F95" s="32" t="s">
        <v>82</v>
      </c>
      <c r="G95" s="33">
        <v>8944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31" t="s">
        <v>233</v>
      </c>
      <c r="F96" s="36"/>
      <c r="G96" s="36"/>
      <c r="H96" s="36"/>
      <c r="I96" s="36"/>
      <c r="J96" s="37"/>
    </row>
    <row r="97">
      <c r="A97" s="29" t="s">
        <v>65</v>
      </c>
      <c r="B97" s="35"/>
      <c r="C97" s="36"/>
      <c r="D97" s="36"/>
      <c r="E97" s="43" t="s">
        <v>234</v>
      </c>
      <c r="F97" s="36"/>
      <c r="G97" s="36"/>
      <c r="H97" s="36"/>
      <c r="I97" s="36"/>
      <c r="J97" s="37"/>
    </row>
    <row r="98" ht="195">
      <c r="A98" s="29" t="s">
        <v>36</v>
      </c>
      <c r="B98" s="35"/>
      <c r="C98" s="36"/>
      <c r="D98" s="36"/>
      <c r="E98" s="31" t="s">
        <v>235</v>
      </c>
      <c r="F98" s="36"/>
      <c r="G98" s="36"/>
      <c r="H98" s="36"/>
      <c r="I98" s="36"/>
      <c r="J98" s="37"/>
    </row>
    <row r="99">
      <c r="A99" s="29" t="s">
        <v>29</v>
      </c>
      <c r="B99" s="29">
        <v>24</v>
      </c>
      <c r="C99" s="30" t="s">
        <v>236</v>
      </c>
      <c r="D99" s="29" t="s">
        <v>31</v>
      </c>
      <c r="E99" s="31" t="s">
        <v>237</v>
      </c>
      <c r="F99" s="32" t="s">
        <v>82</v>
      </c>
      <c r="G99" s="33">
        <v>7739.4200000000001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31" t="s">
        <v>238</v>
      </c>
      <c r="F100" s="36"/>
      <c r="G100" s="36"/>
      <c r="H100" s="36"/>
      <c r="I100" s="36"/>
      <c r="J100" s="37"/>
    </row>
    <row r="101">
      <c r="A101" s="29" t="s">
        <v>65</v>
      </c>
      <c r="B101" s="35"/>
      <c r="C101" s="36"/>
      <c r="D101" s="36"/>
      <c r="E101" s="43" t="s">
        <v>239</v>
      </c>
      <c r="F101" s="36"/>
      <c r="G101" s="36"/>
      <c r="H101" s="36"/>
      <c r="I101" s="36"/>
      <c r="J101" s="37"/>
    </row>
    <row r="102" ht="195">
      <c r="A102" s="29" t="s">
        <v>36</v>
      </c>
      <c r="B102" s="35"/>
      <c r="C102" s="36"/>
      <c r="D102" s="36"/>
      <c r="E102" s="31" t="s">
        <v>235</v>
      </c>
      <c r="F102" s="36"/>
      <c r="G102" s="36"/>
      <c r="H102" s="36"/>
      <c r="I102" s="36"/>
      <c r="J102" s="37"/>
    </row>
    <row r="103">
      <c r="A103" s="29" t="s">
        <v>29</v>
      </c>
      <c r="B103" s="29">
        <v>25</v>
      </c>
      <c r="C103" s="30" t="s">
        <v>240</v>
      </c>
      <c r="D103" s="29" t="s">
        <v>31</v>
      </c>
      <c r="E103" s="31" t="s">
        <v>241</v>
      </c>
      <c r="F103" s="32" t="s">
        <v>149</v>
      </c>
      <c r="G103" s="33">
        <v>405.20999999999998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31" t="s">
        <v>242</v>
      </c>
      <c r="F104" s="36"/>
      <c r="G104" s="36"/>
      <c r="H104" s="36"/>
      <c r="I104" s="36"/>
      <c r="J104" s="37"/>
    </row>
    <row r="105" ht="105">
      <c r="A105" s="29" t="s">
        <v>65</v>
      </c>
      <c r="B105" s="35"/>
      <c r="C105" s="36"/>
      <c r="D105" s="36"/>
      <c r="E105" s="43" t="s">
        <v>243</v>
      </c>
      <c r="F105" s="36"/>
      <c r="G105" s="36"/>
      <c r="H105" s="36"/>
      <c r="I105" s="36"/>
      <c r="J105" s="37"/>
    </row>
    <row r="106" ht="195">
      <c r="A106" s="29" t="s">
        <v>36</v>
      </c>
      <c r="B106" s="35"/>
      <c r="C106" s="36"/>
      <c r="D106" s="36"/>
      <c r="E106" s="31" t="s">
        <v>235</v>
      </c>
      <c r="F106" s="36"/>
      <c r="G106" s="36"/>
      <c r="H106" s="36"/>
      <c r="I106" s="36"/>
      <c r="J106" s="37"/>
    </row>
    <row r="107">
      <c r="A107" s="29" t="s">
        <v>29</v>
      </c>
      <c r="B107" s="29">
        <v>26</v>
      </c>
      <c r="C107" s="30" t="s">
        <v>244</v>
      </c>
      <c r="D107" s="29" t="s">
        <v>31</v>
      </c>
      <c r="E107" s="31" t="s">
        <v>245</v>
      </c>
      <c r="F107" s="32" t="s">
        <v>170</v>
      </c>
      <c r="G107" s="33">
        <v>1267.2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41" t="s">
        <v>31</v>
      </c>
      <c r="F108" s="36"/>
      <c r="G108" s="36"/>
      <c r="H108" s="36"/>
      <c r="I108" s="36"/>
      <c r="J108" s="37"/>
    </row>
    <row r="109" ht="30">
      <c r="A109" s="29" t="s">
        <v>65</v>
      </c>
      <c r="B109" s="35"/>
      <c r="C109" s="36"/>
      <c r="D109" s="36"/>
      <c r="E109" s="43" t="s">
        <v>246</v>
      </c>
      <c r="F109" s="36"/>
      <c r="G109" s="36"/>
      <c r="H109" s="36"/>
      <c r="I109" s="36"/>
      <c r="J109" s="37"/>
    </row>
    <row r="110" ht="105">
      <c r="A110" s="29" t="s">
        <v>36</v>
      </c>
      <c r="B110" s="35"/>
      <c r="C110" s="36"/>
      <c r="D110" s="36"/>
      <c r="E110" s="31" t="s">
        <v>247</v>
      </c>
      <c r="F110" s="36"/>
      <c r="G110" s="36"/>
      <c r="H110" s="36"/>
      <c r="I110" s="36"/>
      <c r="J110" s="37"/>
    </row>
    <row r="111">
      <c r="A111" s="29" t="s">
        <v>29</v>
      </c>
      <c r="B111" s="29">
        <v>27</v>
      </c>
      <c r="C111" s="30" t="s">
        <v>248</v>
      </c>
      <c r="D111" s="29" t="s">
        <v>31</v>
      </c>
      <c r="E111" s="31" t="s">
        <v>249</v>
      </c>
      <c r="F111" s="32" t="s">
        <v>170</v>
      </c>
      <c r="G111" s="33">
        <v>1645.26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41" t="s">
        <v>31</v>
      </c>
      <c r="F112" s="36"/>
      <c r="G112" s="36"/>
      <c r="H112" s="36"/>
      <c r="I112" s="36"/>
      <c r="J112" s="37"/>
    </row>
    <row r="113" ht="60">
      <c r="A113" s="29" t="s">
        <v>65</v>
      </c>
      <c r="B113" s="35"/>
      <c r="C113" s="36"/>
      <c r="D113" s="36"/>
      <c r="E113" s="43" t="s">
        <v>250</v>
      </c>
      <c r="F113" s="36"/>
      <c r="G113" s="36"/>
      <c r="H113" s="36"/>
      <c r="I113" s="36"/>
      <c r="J113" s="37"/>
    </row>
    <row r="114" ht="75">
      <c r="A114" s="29" t="s">
        <v>36</v>
      </c>
      <c r="B114" s="35"/>
      <c r="C114" s="36"/>
      <c r="D114" s="36"/>
      <c r="E114" s="31" t="s">
        <v>251</v>
      </c>
      <c r="F114" s="36"/>
      <c r="G114" s="36"/>
      <c r="H114" s="36"/>
      <c r="I114" s="36"/>
      <c r="J114" s="37"/>
    </row>
    <row r="115">
      <c r="A115" s="23" t="s">
        <v>26</v>
      </c>
      <c r="B115" s="24"/>
      <c r="C115" s="25" t="s">
        <v>60</v>
      </c>
      <c r="D115" s="26"/>
      <c r="E115" s="23" t="s">
        <v>61</v>
      </c>
      <c r="F115" s="26"/>
      <c r="G115" s="26"/>
      <c r="H115" s="26"/>
      <c r="I115" s="27">
        <f>SUMIFS(I116:I159,A116:A159,"P")</f>
        <v>0</v>
      </c>
      <c r="J115" s="28"/>
    </row>
    <row r="116">
      <c r="A116" s="29" t="s">
        <v>29</v>
      </c>
      <c r="B116" s="29">
        <v>28</v>
      </c>
      <c r="C116" s="30" t="s">
        <v>252</v>
      </c>
      <c r="D116" s="29" t="s">
        <v>159</v>
      </c>
      <c r="E116" s="31" t="s">
        <v>253</v>
      </c>
      <c r="F116" s="32" t="s">
        <v>64</v>
      </c>
      <c r="G116" s="33">
        <v>104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 ht="30">
      <c r="A117" s="29" t="s">
        <v>34</v>
      </c>
      <c r="B117" s="35"/>
      <c r="C117" s="36"/>
      <c r="D117" s="36"/>
      <c r="E117" s="31" t="s">
        <v>254</v>
      </c>
      <c r="F117" s="36"/>
      <c r="G117" s="36"/>
      <c r="H117" s="36"/>
      <c r="I117" s="36"/>
      <c r="J117" s="37"/>
    </row>
    <row r="118">
      <c r="A118" s="29" t="s">
        <v>65</v>
      </c>
      <c r="B118" s="35"/>
      <c r="C118" s="36"/>
      <c r="D118" s="36"/>
      <c r="E118" s="43" t="s">
        <v>255</v>
      </c>
      <c r="F118" s="36"/>
      <c r="G118" s="36"/>
      <c r="H118" s="36"/>
      <c r="I118" s="36"/>
      <c r="J118" s="37"/>
    </row>
    <row r="119" ht="90">
      <c r="A119" s="29" t="s">
        <v>36</v>
      </c>
      <c r="B119" s="35"/>
      <c r="C119" s="36"/>
      <c r="D119" s="36"/>
      <c r="E119" s="31" t="s">
        <v>256</v>
      </c>
      <c r="F119" s="36"/>
      <c r="G119" s="36"/>
      <c r="H119" s="36"/>
      <c r="I119" s="36"/>
      <c r="J119" s="37"/>
    </row>
    <row r="120">
      <c r="A120" s="29" t="s">
        <v>29</v>
      </c>
      <c r="B120" s="29">
        <v>29</v>
      </c>
      <c r="C120" s="30" t="s">
        <v>252</v>
      </c>
      <c r="D120" s="29" t="s">
        <v>164</v>
      </c>
      <c r="E120" s="31" t="s">
        <v>253</v>
      </c>
      <c r="F120" s="32" t="s">
        <v>64</v>
      </c>
      <c r="G120" s="33">
        <v>12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 ht="30">
      <c r="A121" s="29" t="s">
        <v>34</v>
      </c>
      <c r="B121" s="35"/>
      <c r="C121" s="36"/>
      <c r="D121" s="36"/>
      <c r="E121" s="31" t="s">
        <v>257</v>
      </c>
      <c r="F121" s="36"/>
      <c r="G121" s="36"/>
      <c r="H121" s="36"/>
      <c r="I121" s="36"/>
      <c r="J121" s="37"/>
    </row>
    <row r="122">
      <c r="A122" s="29" t="s">
        <v>65</v>
      </c>
      <c r="B122" s="35"/>
      <c r="C122" s="36"/>
      <c r="D122" s="36"/>
      <c r="E122" s="43" t="s">
        <v>258</v>
      </c>
      <c r="F122" s="36"/>
      <c r="G122" s="36"/>
      <c r="H122" s="36"/>
      <c r="I122" s="36"/>
      <c r="J122" s="37"/>
    </row>
    <row r="123" ht="90">
      <c r="A123" s="29" t="s">
        <v>36</v>
      </c>
      <c r="B123" s="35"/>
      <c r="C123" s="36"/>
      <c r="D123" s="36"/>
      <c r="E123" s="31" t="s">
        <v>256</v>
      </c>
      <c r="F123" s="36"/>
      <c r="G123" s="36"/>
      <c r="H123" s="36"/>
      <c r="I123" s="36"/>
      <c r="J123" s="37"/>
    </row>
    <row r="124">
      <c r="A124" s="29" t="s">
        <v>29</v>
      </c>
      <c r="B124" s="29">
        <v>30</v>
      </c>
      <c r="C124" s="30" t="s">
        <v>259</v>
      </c>
      <c r="D124" s="29" t="s">
        <v>31</v>
      </c>
      <c r="E124" s="31" t="s">
        <v>260</v>
      </c>
      <c r="F124" s="32" t="s">
        <v>64</v>
      </c>
      <c r="G124" s="33">
        <v>40</v>
      </c>
      <c r="H124" s="33">
        <v>0</v>
      </c>
      <c r="I124" s="33">
        <f>ROUND(G124*H124,P4)</f>
        <v>0</v>
      </c>
      <c r="J124" s="29"/>
      <c r="O124" s="34">
        <f>I124*0.21</f>
        <v>0</v>
      </c>
      <c r="P124">
        <v>3</v>
      </c>
    </row>
    <row r="125" ht="30">
      <c r="A125" s="29" t="s">
        <v>34</v>
      </c>
      <c r="B125" s="35"/>
      <c r="C125" s="36"/>
      <c r="D125" s="36"/>
      <c r="E125" s="31" t="s">
        <v>261</v>
      </c>
      <c r="F125" s="36"/>
      <c r="G125" s="36"/>
      <c r="H125" s="36"/>
      <c r="I125" s="36"/>
      <c r="J125" s="37"/>
    </row>
    <row r="126">
      <c r="A126" s="29" t="s">
        <v>65</v>
      </c>
      <c r="B126" s="35"/>
      <c r="C126" s="36"/>
      <c r="D126" s="36"/>
      <c r="E126" s="43" t="s">
        <v>262</v>
      </c>
      <c r="F126" s="36"/>
      <c r="G126" s="36"/>
      <c r="H126" s="36"/>
      <c r="I126" s="36"/>
      <c r="J126" s="37"/>
    </row>
    <row r="127" ht="75">
      <c r="A127" s="29" t="s">
        <v>36</v>
      </c>
      <c r="B127" s="35"/>
      <c r="C127" s="36"/>
      <c r="D127" s="36"/>
      <c r="E127" s="31" t="s">
        <v>263</v>
      </c>
      <c r="F127" s="36"/>
      <c r="G127" s="36"/>
      <c r="H127" s="36"/>
      <c r="I127" s="36"/>
      <c r="J127" s="37"/>
    </row>
    <row r="128" ht="30">
      <c r="A128" s="29" t="s">
        <v>29</v>
      </c>
      <c r="B128" s="29">
        <v>31</v>
      </c>
      <c r="C128" s="30" t="s">
        <v>264</v>
      </c>
      <c r="D128" s="29" t="s">
        <v>31</v>
      </c>
      <c r="E128" s="31" t="s">
        <v>265</v>
      </c>
      <c r="F128" s="32" t="s">
        <v>64</v>
      </c>
      <c r="G128" s="33">
        <v>13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>
      <c r="A129" s="29" t="s">
        <v>34</v>
      </c>
      <c r="B129" s="35"/>
      <c r="C129" s="36"/>
      <c r="D129" s="36"/>
      <c r="E129" s="41" t="s">
        <v>31</v>
      </c>
      <c r="F129" s="36"/>
      <c r="G129" s="36"/>
      <c r="H129" s="36"/>
      <c r="I129" s="36"/>
      <c r="J129" s="37"/>
    </row>
    <row r="130" ht="105">
      <c r="A130" s="29" t="s">
        <v>65</v>
      </c>
      <c r="B130" s="35"/>
      <c r="C130" s="36"/>
      <c r="D130" s="36"/>
      <c r="E130" s="43" t="s">
        <v>266</v>
      </c>
      <c r="F130" s="36"/>
      <c r="G130" s="36"/>
      <c r="H130" s="36"/>
      <c r="I130" s="36"/>
      <c r="J130" s="37"/>
    </row>
    <row r="131" ht="60">
      <c r="A131" s="29" t="s">
        <v>36</v>
      </c>
      <c r="B131" s="35"/>
      <c r="C131" s="36"/>
      <c r="D131" s="36"/>
      <c r="E131" s="31" t="s">
        <v>267</v>
      </c>
      <c r="F131" s="36"/>
      <c r="G131" s="36"/>
      <c r="H131" s="36"/>
      <c r="I131" s="36"/>
      <c r="J131" s="37"/>
    </row>
    <row r="132" ht="30">
      <c r="A132" s="29" t="s">
        <v>29</v>
      </c>
      <c r="B132" s="29">
        <v>32</v>
      </c>
      <c r="C132" s="30" t="s">
        <v>268</v>
      </c>
      <c r="D132" s="29" t="s">
        <v>31</v>
      </c>
      <c r="E132" s="31" t="s">
        <v>269</v>
      </c>
      <c r="F132" s="32" t="s">
        <v>64</v>
      </c>
      <c r="G132" s="33">
        <v>1</v>
      </c>
      <c r="H132" s="33">
        <v>0</v>
      </c>
      <c r="I132" s="33">
        <f>ROUND(G132*H132,P4)</f>
        <v>0</v>
      </c>
      <c r="J132" s="29"/>
      <c r="O132" s="34">
        <f>I132*0.21</f>
        <v>0</v>
      </c>
      <c r="P132">
        <v>3</v>
      </c>
    </row>
    <row r="133">
      <c r="A133" s="29" t="s">
        <v>34</v>
      </c>
      <c r="B133" s="35"/>
      <c r="C133" s="36"/>
      <c r="D133" s="36"/>
      <c r="E133" s="41" t="s">
        <v>31</v>
      </c>
      <c r="F133" s="36"/>
      <c r="G133" s="36"/>
      <c r="H133" s="36"/>
      <c r="I133" s="36"/>
      <c r="J133" s="37"/>
    </row>
    <row r="134">
      <c r="A134" s="29" t="s">
        <v>65</v>
      </c>
      <c r="B134" s="35"/>
      <c r="C134" s="36"/>
      <c r="D134" s="36"/>
      <c r="E134" s="43" t="s">
        <v>270</v>
      </c>
      <c r="F134" s="36"/>
      <c r="G134" s="36"/>
      <c r="H134" s="36"/>
      <c r="I134" s="36"/>
      <c r="J134" s="37"/>
    </row>
    <row r="135" ht="90">
      <c r="A135" s="29" t="s">
        <v>36</v>
      </c>
      <c r="B135" s="35"/>
      <c r="C135" s="36"/>
      <c r="D135" s="36"/>
      <c r="E135" s="31" t="s">
        <v>71</v>
      </c>
      <c r="F135" s="36"/>
      <c r="G135" s="36"/>
      <c r="H135" s="36"/>
      <c r="I135" s="36"/>
      <c r="J135" s="37"/>
    </row>
    <row r="136" ht="30">
      <c r="A136" s="29" t="s">
        <v>29</v>
      </c>
      <c r="B136" s="29">
        <v>33</v>
      </c>
      <c r="C136" s="30" t="s">
        <v>271</v>
      </c>
      <c r="D136" s="29" t="s">
        <v>31</v>
      </c>
      <c r="E136" s="31" t="s">
        <v>272</v>
      </c>
      <c r="F136" s="32" t="s">
        <v>64</v>
      </c>
      <c r="G136" s="33">
        <v>14</v>
      </c>
      <c r="H136" s="33">
        <v>0</v>
      </c>
      <c r="I136" s="33">
        <f>ROUND(G136*H136,P4)</f>
        <v>0</v>
      </c>
      <c r="J136" s="29"/>
      <c r="O136" s="34">
        <f>I136*0.21</f>
        <v>0</v>
      </c>
      <c r="P136">
        <v>3</v>
      </c>
    </row>
    <row r="137">
      <c r="A137" s="29" t="s">
        <v>34</v>
      </c>
      <c r="B137" s="35"/>
      <c r="C137" s="36"/>
      <c r="D137" s="36"/>
      <c r="E137" s="31" t="s">
        <v>273</v>
      </c>
      <c r="F137" s="36"/>
      <c r="G137" s="36"/>
      <c r="H137" s="36"/>
      <c r="I137" s="36"/>
      <c r="J137" s="37"/>
    </row>
    <row r="138" ht="120">
      <c r="A138" s="29" t="s">
        <v>65</v>
      </c>
      <c r="B138" s="35"/>
      <c r="C138" s="36"/>
      <c r="D138" s="36"/>
      <c r="E138" s="43" t="s">
        <v>274</v>
      </c>
      <c r="F138" s="36"/>
      <c r="G138" s="36"/>
      <c r="H138" s="36"/>
      <c r="I138" s="36"/>
      <c r="J138" s="37"/>
    </row>
    <row r="139" ht="75">
      <c r="A139" s="29" t="s">
        <v>36</v>
      </c>
      <c r="B139" s="35"/>
      <c r="C139" s="36"/>
      <c r="D139" s="36"/>
      <c r="E139" s="31" t="s">
        <v>74</v>
      </c>
      <c r="F139" s="36"/>
      <c r="G139" s="36"/>
      <c r="H139" s="36"/>
      <c r="I139" s="36"/>
      <c r="J139" s="37"/>
    </row>
    <row r="140" ht="30">
      <c r="A140" s="29" t="s">
        <v>29</v>
      </c>
      <c r="B140" s="29">
        <v>34</v>
      </c>
      <c r="C140" s="30" t="s">
        <v>275</v>
      </c>
      <c r="D140" s="29" t="s">
        <v>31</v>
      </c>
      <c r="E140" s="31" t="s">
        <v>276</v>
      </c>
      <c r="F140" s="32" t="s">
        <v>64</v>
      </c>
      <c r="G140" s="33">
        <v>10</v>
      </c>
      <c r="H140" s="33">
        <v>0</v>
      </c>
      <c r="I140" s="33">
        <f>ROUND(G140*H140,P4)</f>
        <v>0</v>
      </c>
      <c r="J140" s="29"/>
      <c r="O140" s="34">
        <f>I140*0.21</f>
        <v>0</v>
      </c>
      <c r="P140">
        <v>3</v>
      </c>
    </row>
    <row r="141">
      <c r="A141" s="29" t="s">
        <v>34</v>
      </c>
      <c r="B141" s="35"/>
      <c r="C141" s="36"/>
      <c r="D141" s="36"/>
      <c r="E141" s="41" t="s">
        <v>31</v>
      </c>
      <c r="F141" s="36"/>
      <c r="G141" s="36"/>
      <c r="H141" s="36"/>
      <c r="I141" s="36"/>
      <c r="J141" s="37"/>
    </row>
    <row r="142" ht="105">
      <c r="A142" s="29" t="s">
        <v>65</v>
      </c>
      <c r="B142" s="35"/>
      <c r="C142" s="36"/>
      <c r="D142" s="36"/>
      <c r="E142" s="43" t="s">
        <v>277</v>
      </c>
      <c r="F142" s="36"/>
      <c r="G142" s="36"/>
      <c r="H142" s="36"/>
      <c r="I142" s="36"/>
      <c r="J142" s="37"/>
    </row>
    <row r="143" ht="90">
      <c r="A143" s="29" t="s">
        <v>36</v>
      </c>
      <c r="B143" s="35"/>
      <c r="C143" s="36"/>
      <c r="D143" s="36"/>
      <c r="E143" s="31" t="s">
        <v>278</v>
      </c>
      <c r="F143" s="36"/>
      <c r="G143" s="36"/>
      <c r="H143" s="36"/>
      <c r="I143" s="36"/>
      <c r="J143" s="37"/>
    </row>
    <row r="144">
      <c r="A144" s="29" t="s">
        <v>29</v>
      </c>
      <c r="B144" s="29">
        <v>35</v>
      </c>
      <c r="C144" s="30" t="s">
        <v>279</v>
      </c>
      <c r="D144" s="29" t="s">
        <v>31</v>
      </c>
      <c r="E144" s="31" t="s">
        <v>280</v>
      </c>
      <c r="F144" s="32" t="s">
        <v>64</v>
      </c>
      <c r="G144" s="33">
        <v>9</v>
      </c>
      <c r="H144" s="33">
        <v>0</v>
      </c>
      <c r="I144" s="33">
        <f>ROUND(G144*H144,P4)</f>
        <v>0</v>
      </c>
      <c r="J144" s="29"/>
      <c r="O144" s="34">
        <f>I144*0.21</f>
        <v>0</v>
      </c>
      <c r="P144">
        <v>3</v>
      </c>
    </row>
    <row r="145">
      <c r="A145" s="29" t="s">
        <v>34</v>
      </c>
      <c r="B145" s="35"/>
      <c r="C145" s="36"/>
      <c r="D145" s="36"/>
      <c r="E145" s="31" t="s">
        <v>273</v>
      </c>
      <c r="F145" s="36"/>
      <c r="G145" s="36"/>
      <c r="H145" s="36"/>
      <c r="I145" s="36"/>
      <c r="J145" s="37"/>
    </row>
    <row r="146" ht="90">
      <c r="A146" s="29" t="s">
        <v>65</v>
      </c>
      <c r="B146" s="35"/>
      <c r="C146" s="36"/>
      <c r="D146" s="36"/>
      <c r="E146" s="43" t="s">
        <v>281</v>
      </c>
      <c r="F146" s="36"/>
      <c r="G146" s="36"/>
      <c r="H146" s="36"/>
      <c r="I146" s="36"/>
      <c r="J146" s="37"/>
    </row>
    <row r="147" ht="75">
      <c r="A147" s="29" t="s">
        <v>36</v>
      </c>
      <c r="B147" s="35"/>
      <c r="C147" s="36"/>
      <c r="D147" s="36"/>
      <c r="E147" s="31" t="s">
        <v>74</v>
      </c>
      <c r="F147" s="36"/>
      <c r="G147" s="36"/>
      <c r="H147" s="36"/>
      <c r="I147" s="36"/>
      <c r="J147" s="37"/>
    </row>
    <row r="148" ht="30">
      <c r="A148" s="29" t="s">
        <v>29</v>
      </c>
      <c r="B148" s="29">
        <v>36</v>
      </c>
      <c r="C148" s="30" t="s">
        <v>282</v>
      </c>
      <c r="D148" s="29" t="s">
        <v>31</v>
      </c>
      <c r="E148" s="31" t="s">
        <v>283</v>
      </c>
      <c r="F148" s="32" t="s">
        <v>82</v>
      </c>
      <c r="G148" s="33">
        <v>396.13</v>
      </c>
      <c r="H148" s="33">
        <v>0</v>
      </c>
      <c r="I148" s="33">
        <f>ROUND(G148*H148,P4)</f>
        <v>0</v>
      </c>
      <c r="J148" s="29"/>
      <c r="O148" s="34">
        <f>I148*0.21</f>
        <v>0</v>
      </c>
      <c r="P148">
        <v>3</v>
      </c>
    </row>
    <row r="149" ht="30">
      <c r="A149" s="29" t="s">
        <v>34</v>
      </c>
      <c r="B149" s="35"/>
      <c r="C149" s="36"/>
      <c r="D149" s="36"/>
      <c r="E149" s="31" t="s">
        <v>284</v>
      </c>
      <c r="F149" s="36"/>
      <c r="G149" s="36"/>
      <c r="H149" s="36"/>
      <c r="I149" s="36"/>
      <c r="J149" s="37"/>
    </row>
    <row r="150" ht="45">
      <c r="A150" s="29" t="s">
        <v>65</v>
      </c>
      <c r="B150" s="35"/>
      <c r="C150" s="36"/>
      <c r="D150" s="36"/>
      <c r="E150" s="43" t="s">
        <v>285</v>
      </c>
      <c r="F150" s="36"/>
      <c r="G150" s="36"/>
      <c r="H150" s="36"/>
      <c r="I150" s="36"/>
      <c r="J150" s="37"/>
    </row>
    <row r="151" ht="105">
      <c r="A151" s="29" t="s">
        <v>36</v>
      </c>
      <c r="B151" s="35"/>
      <c r="C151" s="36"/>
      <c r="D151" s="36"/>
      <c r="E151" s="31" t="s">
        <v>286</v>
      </c>
      <c r="F151" s="36"/>
      <c r="G151" s="36"/>
      <c r="H151" s="36"/>
      <c r="I151" s="36"/>
      <c r="J151" s="37"/>
    </row>
    <row r="152" ht="30">
      <c r="A152" s="29" t="s">
        <v>29</v>
      </c>
      <c r="B152" s="29">
        <v>37</v>
      </c>
      <c r="C152" s="30" t="s">
        <v>287</v>
      </c>
      <c r="D152" s="29" t="s">
        <v>31</v>
      </c>
      <c r="E152" s="31" t="s">
        <v>288</v>
      </c>
      <c r="F152" s="32" t="s">
        <v>82</v>
      </c>
      <c r="G152" s="33">
        <v>396.13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 ht="30">
      <c r="A153" s="29" t="s">
        <v>34</v>
      </c>
      <c r="B153" s="35"/>
      <c r="C153" s="36"/>
      <c r="D153" s="36"/>
      <c r="E153" s="31" t="s">
        <v>289</v>
      </c>
      <c r="F153" s="36"/>
      <c r="G153" s="36"/>
      <c r="H153" s="36"/>
      <c r="I153" s="36"/>
      <c r="J153" s="37"/>
    </row>
    <row r="154" ht="45">
      <c r="A154" s="29" t="s">
        <v>65</v>
      </c>
      <c r="B154" s="35"/>
      <c r="C154" s="36"/>
      <c r="D154" s="36"/>
      <c r="E154" s="43" t="s">
        <v>285</v>
      </c>
      <c r="F154" s="36"/>
      <c r="G154" s="36"/>
      <c r="H154" s="36"/>
      <c r="I154" s="36"/>
      <c r="J154" s="37"/>
    </row>
    <row r="155" ht="105">
      <c r="A155" s="29" t="s">
        <v>36</v>
      </c>
      <c r="B155" s="35"/>
      <c r="C155" s="36"/>
      <c r="D155" s="36"/>
      <c r="E155" s="31" t="s">
        <v>286</v>
      </c>
      <c r="F155" s="36"/>
      <c r="G155" s="36"/>
      <c r="H155" s="36"/>
      <c r="I155" s="36"/>
      <c r="J155" s="37"/>
    </row>
    <row r="156">
      <c r="A156" s="29" t="s">
        <v>29</v>
      </c>
      <c r="B156" s="29">
        <v>38</v>
      </c>
      <c r="C156" s="30" t="s">
        <v>290</v>
      </c>
      <c r="D156" s="29" t="s">
        <v>31</v>
      </c>
      <c r="E156" s="31" t="s">
        <v>291</v>
      </c>
      <c r="F156" s="32" t="s">
        <v>170</v>
      </c>
      <c r="G156" s="33">
        <v>61.259999999999998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 ht="30">
      <c r="A157" s="29" t="s">
        <v>34</v>
      </c>
      <c r="B157" s="35"/>
      <c r="C157" s="36"/>
      <c r="D157" s="36"/>
      <c r="E157" s="31" t="s">
        <v>292</v>
      </c>
      <c r="F157" s="36"/>
      <c r="G157" s="36"/>
      <c r="H157" s="36"/>
      <c r="I157" s="36"/>
      <c r="J157" s="37"/>
    </row>
    <row r="158" ht="45">
      <c r="A158" s="29" t="s">
        <v>65</v>
      </c>
      <c r="B158" s="35"/>
      <c r="C158" s="36"/>
      <c r="D158" s="36"/>
      <c r="E158" s="43" t="s">
        <v>293</v>
      </c>
      <c r="F158" s="36"/>
      <c r="G158" s="36"/>
      <c r="H158" s="36"/>
      <c r="I158" s="36"/>
      <c r="J158" s="37"/>
    </row>
    <row r="159" ht="75">
      <c r="A159" s="29" t="s">
        <v>36</v>
      </c>
      <c r="B159" s="38"/>
      <c r="C159" s="39"/>
      <c r="D159" s="39"/>
      <c r="E159" s="31" t="s">
        <v>294</v>
      </c>
      <c r="F159" s="39"/>
      <c r="G159" s="39"/>
      <c r="H159" s="39"/>
      <c r="I159" s="39"/>
      <c r="J159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295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295</v>
      </c>
      <c r="D4" s="13"/>
      <c r="E4" s="14" t="s">
        <v>296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60</v>
      </c>
      <c r="D8" s="26"/>
      <c r="E8" s="23" t="s">
        <v>61</v>
      </c>
      <c r="F8" s="26"/>
      <c r="G8" s="26"/>
      <c r="H8" s="26"/>
      <c r="I8" s="27">
        <f>SUMIFS(I9:I92,A9:A92,"P")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31</v>
      </c>
      <c r="E9" s="31" t="s">
        <v>63</v>
      </c>
      <c r="F9" s="32" t="s">
        <v>64</v>
      </c>
      <c r="G9" s="33">
        <v>112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>
      <c r="A11" s="29" t="s">
        <v>65</v>
      </c>
      <c r="B11" s="35"/>
      <c r="C11" s="36"/>
      <c r="D11" s="36"/>
      <c r="E11" s="43" t="s">
        <v>297</v>
      </c>
      <c r="F11" s="36"/>
      <c r="G11" s="36"/>
      <c r="H11" s="36"/>
      <c r="I11" s="36"/>
      <c r="J11" s="37"/>
    </row>
    <row r="12" ht="105">
      <c r="A12" s="29" t="s">
        <v>36</v>
      </c>
      <c r="B12" s="35"/>
      <c r="C12" s="36"/>
      <c r="D12" s="36"/>
      <c r="E12" s="31" t="s">
        <v>67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68</v>
      </c>
      <c r="D13" s="29" t="s">
        <v>31</v>
      </c>
      <c r="E13" s="31" t="s">
        <v>69</v>
      </c>
      <c r="F13" s="32" t="s">
        <v>64</v>
      </c>
      <c r="G13" s="33">
        <v>13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65</v>
      </c>
      <c r="B15" s="35"/>
      <c r="C15" s="36"/>
      <c r="D15" s="36"/>
      <c r="E15" s="43" t="s">
        <v>70</v>
      </c>
      <c r="F15" s="36"/>
      <c r="G15" s="36"/>
      <c r="H15" s="36"/>
      <c r="I15" s="36"/>
      <c r="J15" s="37"/>
    </row>
    <row r="16" ht="90">
      <c r="A16" s="29" t="s">
        <v>36</v>
      </c>
      <c r="B16" s="35"/>
      <c r="C16" s="36"/>
      <c r="D16" s="36"/>
      <c r="E16" s="31" t="s">
        <v>71</v>
      </c>
      <c r="F16" s="36"/>
      <c r="G16" s="36"/>
      <c r="H16" s="36"/>
      <c r="I16" s="36"/>
      <c r="J16" s="37"/>
    </row>
    <row r="17">
      <c r="A17" s="29" t="s">
        <v>29</v>
      </c>
      <c r="B17" s="29">
        <v>4</v>
      </c>
      <c r="C17" s="30" t="s">
        <v>72</v>
      </c>
      <c r="D17" s="29" t="s">
        <v>31</v>
      </c>
      <c r="E17" s="31" t="s">
        <v>73</v>
      </c>
      <c r="F17" s="32" t="s">
        <v>64</v>
      </c>
      <c r="G17" s="33">
        <v>13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65</v>
      </c>
      <c r="B19" s="35"/>
      <c r="C19" s="36"/>
      <c r="D19" s="36"/>
      <c r="E19" s="43" t="s">
        <v>70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74</v>
      </c>
      <c r="F20" s="36"/>
      <c r="G20" s="36"/>
      <c r="H20" s="36"/>
      <c r="I20" s="36"/>
      <c r="J20" s="37"/>
    </row>
    <row r="21">
      <c r="A21" s="29" t="s">
        <v>29</v>
      </c>
      <c r="B21" s="29">
        <v>5</v>
      </c>
      <c r="C21" s="30" t="s">
        <v>75</v>
      </c>
      <c r="D21" s="29" t="s">
        <v>31</v>
      </c>
      <c r="E21" s="31" t="s">
        <v>76</v>
      </c>
      <c r="F21" s="32" t="s">
        <v>77</v>
      </c>
      <c r="G21" s="33">
        <v>1976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>
      <c r="A23" s="29" t="s">
        <v>65</v>
      </c>
      <c r="B23" s="35"/>
      <c r="C23" s="36"/>
      <c r="D23" s="36"/>
      <c r="E23" s="43" t="s">
        <v>298</v>
      </c>
      <c r="F23" s="36"/>
      <c r="G23" s="36"/>
      <c r="H23" s="36"/>
      <c r="I23" s="36"/>
      <c r="J23" s="37"/>
    </row>
    <row r="24" ht="90">
      <c r="A24" s="29" t="s">
        <v>36</v>
      </c>
      <c r="B24" s="35"/>
      <c r="C24" s="36"/>
      <c r="D24" s="36"/>
      <c r="E24" s="31" t="s">
        <v>79</v>
      </c>
      <c r="F24" s="36"/>
      <c r="G24" s="36"/>
      <c r="H24" s="36"/>
      <c r="I24" s="36"/>
      <c r="J24" s="37"/>
    </row>
    <row r="25">
      <c r="A25" s="29" t="s">
        <v>29</v>
      </c>
      <c r="B25" s="29">
        <v>6</v>
      </c>
      <c r="C25" s="30" t="s">
        <v>80</v>
      </c>
      <c r="D25" s="29" t="s">
        <v>31</v>
      </c>
      <c r="E25" s="31" t="s">
        <v>81</v>
      </c>
      <c r="F25" s="32" t="s">
        <v>82</v>
      </c>
      <c r="G25" s="33">
        <v>22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65</v>
      </c>
      <c r="B27" s="35"/>
      <c r="C27" s="36"/>
      <c r="D27" s="36"/>
      <c r="E27" s="43" t="s">
        <v>83</v>
      </c>
      <c r="F27" s="36"/>
      <c r="G27" s="36"/>
      <c r="H27" s="36"/>
      <c r="I27" s="36"/>
      <c r="J27" s="37"/>
    </row>
    <row r="28" ht="75">
      <c r="A28" s="29" t="s">
        <v>36</v>
      </c>
      <c r="B28" s="35"/>
      <c r="C28" s="36"/>
      <c r="D28" s="36"/>
      <c r="E28" s="31" t="s">
        <v>84</v>
      </c>
      <c r="F28" s="36"/>
      <c r="G28" s="36"/>
      <c r="H28" s="36"/>
      <c r="I28" s="36"/>
      <c r="J28" s="37"/>
    </row>
    <row r="29">
      <c r="A29" s="29" t="s">
        <v>29</v>
      </c>
      <c r="B29" s="29">
        <v>7</v>
      </c>
      <c r="C29" s="30" t="s">
        <v>85</v>
      </c>
      <c r="D29" s="29" t="s">
        <v>31</v>
      </c>
      <c r="E29" s="31" t="s">
        <v>86</v>
      </c>
      <c r="F29" s="32" t="s">
        <v>82</v>
      </c>
      <c r="G29" s="33">
        <v>22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65</v>
      </c>
      <c r="B31" s="35"/>
      <c r="C31" s="36"/>
      <c r="D31" s="36"/>
      <c r="E31" s="43" t="s">
        <v>83</v>
      </c>
      <c r="F31" s="36"/>
      <c r="G31" s="36"/>
      <c r="H31" s="36"/>
      <c r="I31" s="36"/>
      <c r="J31" s="37"/>
    </row>
    <row r="32" ht="90">
      <c r="A32" s="29" t="s">
        <v>36</v>
      </c>
      <c r="B32" s="35"/>
      <c r="C32" s="36"/>
      <c r="D32" s="36"/>
      <c r="E32" s="31" t="s">
        <v>87</v>
      </c>
      <c r="F32" s="36"/>
      <c r="G32" s="36"/>
      <c r="H32" s="36"/>
      <c r="I32" s="36"/>
      <c r="J32" s="37"/>
    </row>
    <row r="33">
      <c r="A33" s="29" t="s">
        <v>29</v>
      </c>
      <c r="B33" s="29">
        <v>8</v>
      </c>
      <c r="C33" s="30" t="s">
        <v>88</v>
      </c>
      <c r="D33" s="29" t="s">
        <v>31</v>
      </c>
      <c r="E33" s="31" t="s">
        <v>89</v>
      </c>
      <c r="F33" s="32" t="s">
        <v>64</v>
      </c>
      <c r="G33" s="33">
        <v>2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>
      <c r="A34" s="29" t="s">
        <v>34</v>
      </c>
      <c r="B34" s="35"/>
      <c r="C34" s="36"/>
      <c r="D34" s="36"/>
      <c r="E34" s="41" t="s">
        <v>31</v>
      </c>
      <c r="F34" s="36"/>
      <c r="G34" s="36"/>
      <c r="H34" s="36"/>
      <c r="I34" s="36"/>
      <c r="J34" s="37"/>
    </row>
    <row r="35">
      <c r="A35" s="29" t="s">
        <v>65</v>
      </c>
      <c r="B35" s="35"/>
      <c r="C35" s="36"/>
      <c r="D35" s="36"/>
      <c r="E35" s="43" t="s">
        <v>90</v>
      </c>
      <c r="F35" s="36"/>
      <c r="G35" s="36"/>
      <c r="H35" s="36"/>
      <c r="I35" s="36"/>
      <c r="J35" s="37"/>
    </row>
    <row r="36" ht="135">
      <c r="A36" s="29" t="s">
        <v>36</v>
      </c>
      <c r="B36" s="35"/>
      <c r="C36" s="36"/>
      <c r="D36" s="36"/>
      <c r="E36" s="31" t="s">
        <v>91</v>
      </c>
      <c r="F36" s="36"/>
      <c r="G36" s="36"/>
      <c r="H36" s="36"/>
      <c r="I36" s="36"/>
      <c r="J36" s="37"/>
    </row>
    <row r="37">
      <c r="A37" s="29" t="s">
        <v>29</v>
      </c>
      <c r="B37" s="29">
        <v>9</v>
      </c>
      <c r="C37" s="30" t="s">
        <v>92</v>
      </c>
      <c r="D37" s="29" t="s">
        <v>31</v>
      </c>
      <c r="E37" s="31" t="s">
        <v>93</v>
      </c>
      <c r="F37" s="32" t="s">
        <v>64</v>
      </c>
      <c r="G37" s="33">
        <v>2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65</v>
      </c>
      <c r="B39" s="35"/>
      <c r="C39" s="36"/>
      <c r="D39" s="36"/>
      <c r="E39" s="43" t="s">
        <v>90</v>
      </c>
      <c r="F39" s="36"/>
      <c r="G39" s="36"/>
      <c r="H39" s="36"/>
      <c r="I39" s="36"/>
      <c r="J39" s="37"/>
    </row>
    <row r="40" ht="75">
      <c r="A40" s="29" t="s">
        <v>36</v>
      </c>
      <c r="B40" s="35"/>
      <c r="C40" s="36"/>
      <c r="D40" s="36"/>
      <c r="E40" s="31" t="s">
        <v>74</v>
      </c>
      <c r="F40" s="36"/>
      <c r="G40" s="36"/>
      <c r="H40" s="36"/>
      <c r="I40" s="36"/>
      <c r="J40" s="37"/>
    </row>
    <row r="41">
      <c r="A41" s="29" t="s">
        <v>29</v>
      </c>
      <c r="B41" s="29">
        <v>11</v>
      </c>
      <c r="C41" s="30" t="s">
        <v>94</v>
      </c>
      <c r="D41" s="29" t="s">
        <v>31</v>
      </c>
      <c r="E41" s="31" t="s">
        <v>95</v>
      </c>
      <c r="F41" s="32" t="s">
        <v>77</v>
      </c>
      <c r="G41" s="33">
        <v>304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65</v>
      </c>
      <c r="B43" s="35"/>
      <c r="C43" s="36"/>
      <c r="D43" s="36"/>
      <c r="E43" s="43" t="s">
        <v>299</v>
      </c>
      <c r="F43" s="36"/>
      <c r="G43" s="36"/>
      <c r="H43" s="36"/>
      <c r="I43" s="36"/>
      <c r="J43" s="37"/>
    </row>
    <row r="44" ht="90">
      <c r="A44" s="29" t="s">
        <v>36</v>
      </c>
      <c r="B44" s="35"/>
      <c r="C44" s="36"/>
      <c r="D44" s="36"/>
      <c r="E44" s="31" t="s">
        <v>97</v>
      </c>
      <c r="F44" s="36"/>
      <c r="G44" s="36"/>
      <c r="H44" s="36"/>
      <c r="I44" s="36"/>
      <c r="J44" s="37"/>
    </row>
    <row r="45">
      <c r="A45" s="29" t="s">
        <v>29</v>
      </c>
      <c r="B45" s="29">
        <v>12</v>
      </c>
      <c r="C45" s="30" t="s">
        <v>98</v>
      </c>
      <c r="D45" s="29" t="s">
        <v>31</v>
      </c>
      <c r="E45" s="31" t="s">
        <v>99</v>
      </c>
      <c r="F45" s="32" t="s">
        <v>64</v>
      </c>
      <c r="G45" s="33">
        <v>2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>
      <c r="A46" s="29" t="s">
        <v>34</v>
      </c>
      <c r="B46" s="35"/>
      <c r="C46" s="36"/>
      <c r="D46" s="36"/>
      <c r="E46" s="41" t="s">
        <v>31</v>
      </c>
      <c r="F46" s="36"/>
      <c r="G46" s="36"/>
      <c r="H46" s="36"/>
      <c r="I46" s="36"/>
      <c r="J46" s="37"/>
    </row>
    <row r="47">
      <c r="A47" s="29" t="s">
        <v>65</v>
      </c>
      <c r="B47" s="35"/>
      <c r="C47" s="36"/>
      <c r="D47" s="36"/>
      <c r="E47" s="43" t="s">
        <v>90</v>
      </c>
      <c r="F47" s="36"/>
      <c r="G47" s="36"/>
      <c r="H47" s="36"/>
      <c r="I47" s="36"/>
      <c r="J47" s="37"/>
    </row>
    <row r="48" ht="135">
      <c r="A48" s="29" t="s">
        <v>36</v>
      </c>
      <c r="B48" s="35"/>
      <c r="C48" s="36"/>
      <c r="D48" s="36"/>
      <c r="E48" s="31" t="s">
        <v>91</v>
      </c>
      <c r="F48" s="36"/>
      <c r="G48" s="36"/>
      <c r="H48" s="36"/>
      <c r="I48" s="36"/>
      <c r="J48" s="37"/>
    </row>
    <row r="49">
      <c r="A49" s="29" t="s">
        <v>29</v>
      </c>
      <c r="B49" s="29">
        <v>13</v>
      </c>
      <c r="C49" s="30" t="s">
        <v>100</v>
      </c>
      <c r="D49" s="29" t="s">
        <v>31</v>
      </c>
      <c r="E49" s="31" t="s">
        <v>101</v>
      </c>
      <c r="F49" s="32" t="s">
        <v>64</v>
      </c>
      <c r="G49" s="33">
        <v>10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65</v>
      </c>
      <c r="B51" s="35"/>
      <c r="C51" s="36"/>
      <c r="D51" s="36"/>
      <c r="E51" s="43" t="s">
        <v>102</v>
      </c>
      <c r="F51" s="36"/>
      <c r="G51" s="36"/>
      <c r="H51" s="36"/>
      <c r="I51" s="36"/>
      <c r="J51" s="37"/>
    </row>
    <row r="52" ht="75">
      <c r="A52" s="29" t="s">
        <v>36</v>
      </c>
      <c r="B52" s="35"/>
      <c r="C52" s="36"/>
      <c r="D52" s="36"/>
      <c r="E52" s="31" t="s">
        <v>74</v>
      </c>
      <c r="F52" s="36"/>
      <c r="G52" s="36"/>
      <c r="H52" s="36"/>
      <c r="I52" s="36"/>
      <c r="J52" s="37"/>
    </row>
    <row r="53">
      <c r="A53" s="29" t="s">
        <v>29</v>
      </c>
      <c r="B53" s="29">
        <v>15</v>
      </c>
      <c r="C53" s="30" t="s">
        <v>103</v>
      </c>
      <c r="D53" s="29" t="s">
        <v>31</v>
      </c>
      <c r="E53" s="31" t="s">
        <v>104</v>
      </c>
      <c r="F53" s="32" t="s">
        <v>77</v>
      </c>
      <c r="G53" s="33">
        <v>304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65</v>
      </c>
      <c r="B55" s="35"/>
      <c r="C55" s="36"/>
      <c r="D55" s="36"/>
      <c r="E55" s="43" t="s">
        <v>299</v>
      </c>
      <c r="F55" s="36"/>
      <c r="G55" s="36"/>
      <c r="H55" s="36"/>
      <c r="I55" s="36"/>
      <c r="J55" s="37"/>
    </row>
    <row r="56" ht="90">
      <c r="A56" s="29" t="s">
        <v>36</v>
      </c>
      <c r="B56" s="35"/>
      <c r="C56" s="36"/>
      <c r="D56" s="36"/>
      <c r="E56" s="31" t="s">
        <v>97</v>
      </c>
      <c r="F56" s="36"/>
      <c r="G56" s="36"/>
      <c r="H56" s="36"/>
      <c r="I56" s="36"/>
      <c r="J56" s="37"/>
    </row>
    <row r="57">
      <c r="A57" s="29" t="s">
        <v>29</v>
      </c>
      <c r="B57" s="29">
        <v>16</v>
      </c>
      <c r="C57" s="30" t="s">
        <v>105</v>
      </c>
      <c r="D57" s="29" t="s">
        <v>31</v>
      </c>
      <c r="E57" s="31" t="s">
        <v>106</v>
      </c>
      <c r="F57" s="32" t="s">
        <v>77</v>
      </c>
      <c r="G57" s="33">
        <v>304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65</v>
      </c>
      <c r="B59" s="35"/>
      <c r="C59" s="36"/>
      <c r="D59" s="36"/>
      <c r="E59" s="43" t="s">
        <v>299</v>
      </c>
      <c r="F59" s="36"/>
      <c r="G59" s="36"/>
      <c r="H59" s="36"/>
      <c r="I59" s="36"/>
      <c r="J59" s="37"/>
    </row>
    <row r="60" ht="90">
      <c r="A60" s="29" t="s">
        <v>36</v>
      </c>
      <c r="B60" s="35"/>
      <c r="C60" s="36"/>
      <c r="D60" s="36"/>
      <c r="E60" s="31" t="s">
        <v>97</v>
      </c>
      <c r="F60" s="36"/>
      <c r="G60" s="36"/>
      <c r="H60" s="36"/>
      <c r="I60" s="36"/>
      <c r="J60" s="37"/>
    </row>
    <row r="61">
      <c r="A61" s="29" t="s">
        <v>29</v>
      </c>
      <c r="B61" s="29">
        <v>17</v>
      </c>
      <c r="C61" s="30" t="s">
        <v>107</v>
      </c>
      <c r="D61" s="29" t="s">
        <v>31</v>
      </c>
      <c r="E61" s="31" t="s">
        <v>108</v>
      </c>
      <c r="F61" s="32" t="s">
        <v>64</v>
      </c>
      <c r="G61" s="33">
        <v>2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41" t="s">
        <v>31</v>
      </c>
      <c r="F62" s="36"/>
      <c r="G62" s="36"/>
      <c r="H62" s="36"/>
      <c r="I62" s="36"/>
      <c r="J62" s="37"/>
    </row>
    <row r="63">
      <c r="A63" s="29" t="s">
        <v>65</v>
      </c>
      <c r="B63" s="35"/>
      <c r="C63" s="36"/>
      <c r="D63" s="36"/>
      <c r="E63" s="43" t="s">
        <v>90</v>
      </c>
      <c r="F63" s="36"/>
      <c r="G63" s="36"/>
      <c r="H63" s="36"/>
      <c r="I63" s="36"/>
      <c r="J63" s="37"/>
    </row>
    <row r="64" ht="120">
      <c r="A64" s="29" t="s">
        <v>36</v>
      </c>
      <c r="B64" s="35"/>
      <c r="C64" s="36"/>
      <c r="D64" s="36"/>
      <c r="E64" s="31" t="s">
        <v>109</v>
      </c>
      <c r="F64" s="36"/>
      <c r="G64" s="36"/>
      <c r="H64" s="36"/>
      <c r="I64" s="36"/>
      <c r="J64" s="37"/>
    </row>
    <row r="65">
      <c r="A65" s="29" t="s">
        <v>29</v>
      </c>
      <c r="B65" s="29">
        <v>18</v>
      </c>
      <c r="C65" s="30" t="s">
        <v>110</v>
      </c>
      <c r="D65" s="29" t="s">
        <v>31</v>
      </c>
      <c r="E65" s="31" t="s">
        <v>111</v>
      </c>
      <c r="F65" s="32" t="s">
        <v>64</v>
      </c>
      <c r="G65" s="33">
        <v>2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65</v>
      </c>
      <c r="B67" s="35"/>
      <c r="C67" s="36"/>
      <c r="D67" s="36"/>
      <c r="E67" s="43" t="s">
        <v>90</v>
      </c>
      <c r="F67" s="36"/>
      <c r="G67" s="36"/>
      <c r="H67" s="36"/>
      <c r="I67" s="36"/>
      <c r="J67" s="37"/>
    </row>
    <row r="68" ht="75">
      <c r="A68" s="29" t="s">
        <v>36</v>
      </c>
      <c r="B68" s="35"/>
      <c r="C68" s="36"/>
      <c r="D68" s="36"/>
      <c r="E68" s="31" t="s">
        <v>74</v>
      </c>
      <c r="F68" s="36"/>
      <c r="G68" s="36"/>
      <c r="H68" s="36"/>
      <c r="I68" s="36"/>
      <c r="J68" s="37"/>
    </row>
    <row r="69">
      <c r="A69" s="29" t="s">
        <v>29</v>
      </c>
      <c r="B69" s="29">
        <v>20</v>
      </c>
      <c r="C69" s="30" t="s">
        <v>112</v>
      </c>
      <c r="D69" s="29" t="s">
        <v>31</v>
      </c>
      <c r="E69" s="31" t="s">
        <v>113</v>
      </c>
      <c r="F69" s="32" t="s">
        <v>64</v>
      </c>
      <c r="G69" s="33">
        <v>38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41" t="s">
        <v>31</v>
      </c>
      <c r="F70" s="36"/>
      <c r="G70" s="36"/>
      <c r="H70" s="36"/>
      <c r="I70" s="36"/>
      <c r="J70" s="37"/>
    </row>
    <row r="71">
      <c r="A71" s="29" t="s">
        <v>65</v>
      </c>
      <c r="B71" s="35"/>
      <c r="C71" s="36"/>
      <c r="D71" s="36"/>
      <c r="E71" s="43" t="s">
        <v>114</v>
      </c>
      <c r="F71" s="36"/>
      <c r="G71" s="36"/>
      <c r="H71" s="36"/>
      <c r="I71" s="36"/>
      <c r="J71" s="37"/>
    </row>
    <row r="72" ht="120">
      <c r="A72" s="29" t="s">
        <v>36</v>
      </c>
      <c r="B72" s="35"/>
      <c r="C72" s="36"/>
      <c r="D72" s="36"/>
      <c r="E72" s="31" t="s">
        <v>109</v>
      </c>
      <c r="F72" s="36"/>
      <c r="G72" s="36"/>
      <c r="H72" s="36"/>
      <c r="I72" s="36"/>
      <c r="J72" s="37"/>
    </row>
    <row r="73">
      <c r="A73" s="29" t="s">
        <v>29</v>
      </c>
      <c r="B73" s="29">
        <v>21</v>
      </c>
      <c r="C73" s="30" t="s">
        <v>115</v>
      </c>
      <c r="D73" s="29" t="s">
        <v>31</v>
      </c>
      <c r="E73" s="31" t="s">
        <v>116</v>
      </c>
      <c r="F73" s="32" t="s">
        <v>64</v>
      </c>
      <c r="G73" s="33">
        <v>38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41" t="s">
        <v>31</v>
      </c>
      <c r="F74" s="36"/>
      <c r="G74" s="36"/>
      <c r="H74" s="36"/>
      <c r="I74" s="36"/>
      <c r="J74" s="37"/>
    </row>
    <row r="75">
      <c r="A75" s="29" t="s">
        <v>65</v>
      </c>
      <c r="B75" s="35"/>
      <c r="C75" s="36"/>
      <c r="D75" s="36"/>
      <c r="E75" s="43" t="s">
        <v>114</v>
      </c>
      <c r="F75" s="36"/>
      <c r="G75" s="36"/>
      <c r="H75" s="36"/>
      <c r="I75" s="36"/>
      <c r="J75" s="37"/>
    </row>
    <row r="76" ht="75">
      <c r="A76" s="29" t="s">
        <v>36</v>
      </c>
      <c r="B76" s="35"/>
      <c r="C76" s="36"/>
      <c r="D76" s="36"/>
      <c r="E76" s="31" t="s">
        <v>74</v>
      </c>
      <c r="F76" s="36"/>
      <c r="G76" s="36"/>
      <c r="H76" s="36"/>
      <c r="I76" s="36"/>
      <c r="J76" s="37"/>
    </row>
    <row r="77">
      <c r="A77" s="29" t="s">
        <v>29</v>
      </c>
      <c r="B77" s="29">
        <v>23</v>
      </c>
      <c r="C77" s="30" t="s">
        <v>117</v>
      </c>
      <c r="D77" s="29" t="s">
        <v>31</v>
      </c>
      <c r="E77" s="31" t="s">
        <v>118</v>
      </c>
      <c r="F77" s="32" t="s">
        <v>77</v>
      </c>
      <c r="G77" s="33">
        <v>4832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65</v>
      </c>
      <c r="B79" s="35"/>
      <c r="C79" s="36"/>
      <c r="D79" s="36"/>
      <c r="E79" s="43" t="s">
        <v>300</v>
      </c>
      <c r="F79" s="36"/>
      <c r="G79" s="36"/>
      <c r="H79" s="36"/>
      <c r="I79" s="36"/>
      <c r="J79" s="37"/>
    </row>
    <row r="80" ht="90">
      <c r="A80" s="29" t="s">
        <v>36</v>
      </c>
      <c r="B80" s="35"/>
      <c r="C80" s="36"/>
      <c r="D80" s="36"/>
      <c r="E80" s="31" t="s">
        <v>97</v>
      </c>
      <c r="F80" s="36"/>
      <c r="G80" s="36"/>
      <c r="H80" s="36"/>
      <c r="I80" s="36"/>
      <c r="J80" s="37"/>
    </row>
    <row r="81" ht="30">
      <c r="A81" s="29" t="s">
        <v>29</v>
      </c>
      <c r="B81" s="29">
        <v>24</v>
      </c>
      <c r="C81" s="30" t="s">
        <v>120</v>
      </c>
      <c r="D81" s="29" t="s">
        <v>31</v>
      </c>
      <c r="E81" s="31" t="s">
        <v>121</v>
      </c>
      <c r="F81" s="32" t="s">
        <v>64</v>
      </c>
      <c r="G81" s="33">
        <v>85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41" t="s">
        <v>31</v>
      </c>
      <c r="F82" s="36"/>
      <c r="G82" s="36"/>
      <c r="H82" s="36"/>
      <c r="I82" s="36"/>
      <c r="J82" s="37"/>
    </row>
    <row r="83">
      <c r="A83" s="29" t="s">
        <v>65</v>
      </c>
      <c r="B83" s="35"/>
      <c r="C83" s="36"/>
      <c r="D83" s="36"/>
      <c r="E83" s="43" t="s">
        <v>301</v>
      </c>
      <c r="F83" s="36"/>
      <c r="G83" s="36"/>
      <c r="H83" s="36"/>
      <c r="I83" s="36"/>
      <c r="J83" s="37"/>
    </row>
    <row r="84" ht="90">
      <c r="A84" s="29" t="s">
        <v>36</v>
      </c>
      <c r="B84" s="35"/>
      <c r="C84" s="36"/>
      <c r="D84" s="36"/>
      <c r="E84" s="31" t="s">
        <v>123</v>
      </c>
      <c r="F84" s="36"/>
      <c r="G84" s="36"/>
      <c r="H84" s="36"/>
      <c r="I84" s="36"/>
      <c r="J84" s="37"/>
    </row>
    <row r="85" ht="30">
      <c r="A85" s="29" t="s">
        <v>29</v>
      </c>
      <c r="B85" s="29">
        <v>26</v>
      </c>
      <c r="C85" s="30" t="s">
        <v>124</v>
      </c>
      <c r="D85" s="29" t="s">
        <v>31</v>
      </c>
      <c r="E85" s="31" t="s">
        <v>125</v>
      </c>
      <c r="F85" s="32" t="s">
        <v>77</v>
      </c>
      <c r="G85" s="33">
        <v>12802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41" t="s">
        <v>31</v>
      </c>
      <c r="F86" s="36"/>
      <c r="G86" s="36"/>
      <c r="H86" s="36"/>
      <c r="I86" s="36"/>
      <c r="J86" s="37"/>
    </row>
    <row r="87">
      <c r="A87" s="29" t="s">
        <v>65</v>
      </c>
      <c r="B87" s="35"/>
      <c r="C87" s="36"/>
      <c r="D87" s="36"/>
      <c r="E87" s="43" t="s">
        <v>302</v>
      </c>
      <c r="F87" s="36"/>
      <c r="G87" s="36"/>
      <c r="H87" s="36"/>
      <c r="I87" s="36"/>
      <c r="J87" s="37"/>
    </row>
    <row r="88" ht="90">
      <c r="A88" s="29" t="s">
        <v>36</v>
      </c>
      <c r="B88" s="35"/>
      <c r="C88" s="36"/>
      <c r="D88" s="36"/>
      <c r="E88" s="31" t="s">
        <v>127</v>
      </c>
      <c r="F88" s="36"/>
      <c r="G88" s="36"/>
      <c r="H88" s="36"/>
      <c r="I88" s="36"/>
      <c r="J88" s="37"/>
    </row>
    <row r="89" ht="30">
      <c r="A89" s="29" t="s">
        <v>29</v>
      </c>
      <c r="B89" s="29">
        <v>27</v>
      </c>
      <c r="C89" s="30" t="s">
        <v>128</v>
      </c>
      <c r="D89" s="29" t="s">
        <v>31</v>
      </c>
      <c r="E89" s="31" t="s">
        <v>129</v>
      </c>
      <c r="F89" s="32" t="s">
        <v>64</v>
      </c>
      <c r="G89" s="33">
        <v>85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41" t="s">
        <v>31</v>
      </c>
      <c r="F90" s="36"/>
      <c r="G90" s="36"/>
      <c r="H90" s="36"/>
      <c r="I90" s="36"/>
      <c r="J90" s="37"/>
    </row>
    <row r="91">
      <c r="A91" s="29" t="s">
        <v>65</v>
      </c>
      <c r="B91" s="35"/>
      <c r="C91" s="36"/>
      <c r="D91" s="36"/>
      <c r="E91" s="43" t="s">
        <v>301</v>
      </c>
      <c r="F91" s="36"/>
      <c r="G91" s="36"/>
      <c r="H91" s="36"/>
      <c r="I91" s="36"/>
      <c r="J91" s="37"/>
    </row>
    <row r="92" ht="75">
      <c r="A92" s="29" t="s">
        <v>36</v>
      </c>
      <c r="B92" s="38"/>
      <c r="C92" s="39"/>
      <c r="D92" s="39"/>
      <c r="E92" s="31" t="s">
        <v>74</v>
      </c>
      <c r="F92" s="39"/>
      <c r="G92" s="39"/>
      <c r="H92" s="39"/>
      <c r="I92" s="39"/>
      <c r="J9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303</v>
      </c>
      <c r="I3" s="16">
        <f>SUMIFS(I8:I237,A8:A237,"SD")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303</v>
      </c>
      <c r="D4" s="13"/>
      <c r="E4" s="14" t="s">
        <v>304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305</v>
      </c>
      <c r="D9" s="29" t="s">
        <v>31</v>
      </c>
      <c r="E9" s="31" t="s">
        <v>306</v>
      </c>
      <c r="F9" s="32" t="s">
        <v>134</v>
      </c>
      <c r="G9" s="33">
        <v>1.3600000000000001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307</v>
      </c>
      <c r="F10" s="36"/>
      <c r="G10" s="36"/>
      <c r="H10" s="36"/>
      <c r="I10" s="36"/>
      <c r="J10" s="37"/>
    </row>
    <row r="11" ht="60">
      <c r="A11" s="29" t="s">
        <v>65</v>
      </c>
      <c r="B11" s="35"/>
      <c r="C11" s="36"/>
      <c r="D11" s="36"/>
      <c r="E11" s="43" t="s">
        <v>308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136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132</v>
      </c>
      <c r="D13" s="29" t="s">
        <v>31</v>
      </c>
      <c r="E13" s="31" t="s">
        <v>133</v>
      </c>
      <c r="F13" s="32" t="s">
        <v>134</v>
      </c>
      <c r="G13" s="33">
        <v>2774.1700000000001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 ht="120">
      <c r="A15" s="29" t="s">
        <v>65</v>
      </c>
      <c r="B15" s="35"/>
      <c r="C15" s="36"/>
      <c r="D15" s="36"/>
      <c r="E15" s="43" t="s">
        <v>309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136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137</v>
      </c>
      <c r="D17" s="29" t="s">
        <v>31</v>
      </c>
      <c r="E17" s="31" t="s">
        <v>138</v>
      </c>
      <c r="F17" s="32" t="s">
        <v>134</v>
      </c>
      <c r="G17" s="33">
        <v>783.41999999999996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139</v>
      </c>
      <c r="F18" s="36"/>
      <c r="G18" s="36"/>
      <c r="H18" s="36"/>
      <c r="I18" s="36"/>
      <c r="J18" s="37"/>
    </row>
    <row r="19" ht="180">
      <c r="A19" s="29" t="s">
        <v>65</v>
      </c>
      <c r="B19" s="35"/>
      <c r="C19" s="36"/>
      <c r="D19" s="36"/>
      <c r="E19" s="43" t="s">
        <v>310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136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141</v>
      </c>
      <c r="D21" s="29" t="s">
        <v>31</v>
      </c>
      <c r="E21" s="31" t="s">
        <v>142</v>
      </c>
      <c r="F21" s="32" t="s">
        <v>134</v>
      </c>
      <c r="G21" s="33">
        <v>247.24000000000001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65</v>
      </c>
      <c r="B23" s="35"/>
      <c r="C23" s="36"/>
      <c r="D23" s="36"/>
      <c r="E23" s="43" t="s">
        <v>311</v>
      </c>
      <c r="F23" s="36"/>
      <c r="G23" s="36"/>
      <c r="H23" s="36"/>
      <c r="I23" s="36"/>
      <c r="J23" s="37"/>
    </row>
    <row r="24" ht="75">
      <c r="A24" s="29" t="s">
        <v>36</v>
      </c>
      <c r="B24" s="35"/>
      <c r="C24" s="36"/>
      <c r="D24" s="36"/>
      <c r="E24" s="31" t="s">
        <v>144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145</v>
      </c>
      <c r="D25" s="26"/>
      <c r="E25" s="23" t="s">
        <v>146</v>
      </c>
      <c r="F25" s="26"/>
      <c r="G25" s="26"/>
      <c r="H25" s="26"/>
      <c r="I25" s="27">
        <f>SUMIFS(I26:I93,A26:A93,"P")</f>
        <v>0</v>
      </c>
      <c r="J25" s="28"/>
    </row>
    <row r="26" ht="30">
      <c r="A26" s="29" t="s">
        <v>29</v>
      </c>
      <c r="B26" s="29">
        <v>5</v>
      </c>
      <c r="C26" s="30" t="s">
        <v>147</v>
      </c>
      <c r="D26" s="29" t="s">
        <v>31</v>
      </c>
      <c r="E26" s="31" t="s">
        <v>148</v>
      </c>
      <c r="F26" s="32" t="s">
        <v>149</v>
      </c>
      <c r="G26" s="33">
        <v>318.88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45">
      <c r="A27" s="29" t="s">
        <v>34</v>
      </c>
      <c r="B27" s="35"/>
      <c r="C27" s="36"/>
      <c r="D27" s="36"/>
      <c r="E27" s="31" t="s">
        <v>312</v>
      </c>
      <c r="F27" s="36"/>
      <c r="G27" s="36"/>
      <c r="H27" s="36"/>
      <c r="I27" s="36"/>
      <c r="J27" s="37"/>
    </row>
    <row r="28" ht="135">
      <c r="A28" s="29" t="s">
        <v>65</v>
      </c>
      <c r="B28" s="35"/>
      <c r="C28" s="36"/>
      <c r="D28" s="36"/>
      <c r="E28" s="43" t="s">
        <v>313</v>
      </c>
      <c r="F28" s="36"/>
      <c r="G28" s="36"/>
      <c r="H28" s="36"/>
      <c r="I28" s="36"/>
      <c r="J28" s="37"/>
    </row>
    <row r="29" ht="120">
      <c r="A29" s="29" t="s">
        <v>36</v>
      </c>
      <c r="B29" s="35"/>
      <c r="C29" s="36"/>
      <c r="D29" s="36"/>
      <c r="E29" s="31" t="s">
        <v>152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153</v>
      </c>
      <c r="D30" s="29" t="s">
        <v>31</v>
      </c>
      <c r="E30" s="31" t="s">
        <v>154</v>
      </c>
      <c r="F30" s="32" t="s">
        <v>155</v>
      </c>
      <c r="G30" s="33">
        <v>9183.6299999999992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45">
      <c r="A31" s="29" t="s">
        <v>34</v>
      </c>
      <c r="B31" s="35"/>
      <c r="C31" s="36"/>
      <c r="D31" s="36"/>
      <c r="E31" s="31" t="s">
        <v>312</v>
      </c>
      <c r="F31" s="36"/>
      <c r="G31" s="36"/>
      <c r="H31" s="36"/>
      <c r="I31" s="36"/>
      <c r="J31" s="37"/>
    </row>
    <row r="32" ht="135">
      <c r="A32" s="29" t="s">
        <v>65</v>
      </c>
      <c r="B32" s="35"/>
      <c r="C32" s="36"/>
      <c r="D32" s="36"/>
      <c r="E32" s="43" t="s">
        <v>314</v>
      </c>
      <c r="F32" s="36"/>
      <c r="G32" s="36"/>
      <c r="H32" s="36"/>
      <c r="I32" s="36"/>
      <c r="J32" s="37"/>
    </row>
    <row r="33" ht="105">
      <c r="A33" s="29" t="s">
        <v>36</v>
      </c>
      <c r="B33" s="35"/>
      <c r="C33" s="36"/>
      <c r="D33" s="36"/>
      <c r="E33" s="31" t="s">
        <v>157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315</v>
      </c>
      <c r="D34" s="29" t="s">
        <v>31</v>
      </c>
      <c r="E34" s="31" t="s">
        <v>316</v>
      </c>
      <c r="F34" s="32" t="s">
        <v>170</v>
      </c>
      <c r="G34" s="33">
        <v>11.57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30">
      <c r="A35" s="29" t="s">
        <v>34</v>
      </c>
      <c r="B35" s="35"/>
      <c r="C35" s="36"/>
      <c r="D35" s="36"/>
      <c r="E35" s="31" t="s">
        <v>317</v>
      </c>
      <c r="F35" s="36"/>
      <c r="G35" s="36"/>
      <c r="H35" s="36"/>
      <c r="I35" s="36"/>
      <c r="J35" s="37"/>
    </row>
    <row r="36">
      <c r="A36" s="29" t="s">
        <v>65</v>
      </c>
      <c r="B36" s="35"/>
      <c r="C36" s="36"/>
      <c r="D36" s="36"/>
      <c r="E36" s="43" t="s">
        <v>318</v>
      </c>
      <c r="F36" s="36"/>
      <c r="G36" s="36"/>
      <c r="H36" s="36"/>
      <c r="I36" s="36"/>
      <c r="J36" s="37"/>
    </row>
    <row r="37" ht="120">
      <c r="A37" s="29" t="s">
        <v>36</v>
      </c>
      <c r="B37" s="35"/>
      <c r="C37" s="36"/>
      <c r="D37" s="36"/>
      <c r="E37" s="31" t="s">
        <v>152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158</v>
      </c>
      <c r="D38" s="29" t="s">
        <v>159</v>
      </c>
      <c r="E38" s="31" t="s">
        <v>160</v>
      </c>
      <c r="F38" s="32" t="s">
        <v>149</v>
      </c>
      <c r="G38" s="33">
        <v>331.88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45">
      <c r="A39" s="29" t="s">
        <v>34</v>
      </c>
      <c r="B39" s="35"/>
      <c r="C39" s="36"/>
      <c r="D39" s="36"/>
      <c r="E39" s="31" t="s">
        <v>319</v>
      </c>
      <c r="F39" s="36"/>
      <c r="G39" s="36"/>
      <c r="H39" s="36"/>
      <c r="I39" s="36"/>
      <c r="J39" s="37"/>
    </row>
    <row r="40">
      <c r="A40" s="29" t="s">
        <v>65</v>
      </c>
      <c r="B40" s="35"/>
      <c r="C40" s="36"/>
      <c r="D40" s="36"/>
      <c r="E40" s="43" t="s">
        <v>320</v>
      </c>
      <c r="F40" s="36"/>
      <c r="G40" s="36"/>
      <c r="H40" s="36"/>
      <c r="I40" s="36"/>
      <c r="J40" s="37"/>
    </row>
    <row r="41" ht="30">
      <c r="A41" s="29" t="s">
        <v>36</v>
      </c>
      <c r="B41" s="35"/>
      <c r="C41" s="36"/>
      <c r="D41" s="36"/>
      <c r="E41" s="31" t="s">
        <v>163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158</v>
      </c>
      <c r="D42" s="29" t="s">
        <v>164</v>
      </c>
      <c r="E42" s="31" t="s">
        <v>160</v>
      </c>
      <c r="F42" s="32" t="s">
        <v>149</v>
      </c>
      <c r="G42" s="33">
        <v>199.13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45">
      <c r="A43" s="29" t="s">
        <v>34</v>
      </c>
      <c r="B43" s="35"/>
      <c r="C43" s="36"/>
      <c r="D43" s="36"/>
      <c r="E43" s="31" t="s">
        <v>321</v>
      </c>
      <c r="F43" s="36"/>
      <c r="G43" s="36"/>
      <c r="H43" s="36"/>
      <c r="I43" s="36"/>
      <c r="J43" s="37"/>
    </row>
    <row r="44">
      <c r="A44" s="29" t="s">
        <v>65</v>
      </c>
      <c r="B44" s="35"/>
      <c r="C44" s="36"/>
      <c r="D44" s="36"/>
      <c r="E44" s="43" t="s">
        <v>322</v>
      </c>
      <c r="F44" s="36"/>
      <c r="G44" s="36"/>
      <c r="H44" s="36"/>
      <c r="I44" s="36"/>
      <c r="J44" s="37"/>
    </row>
    <row r="45" ht="30">
      <c r="A45" s="29" t="s">
        <v>36</v>
      </c>
      <c r="B45" s="35"/>
      <c r="C45" s="36"/>
      <c r="D45" s="36"/>
      <c r="E45" s="31" t="s">
        <v>163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168</v>
      </c>
      <c r="D46" s="29" t="s">
        <v>31</v>
      </c>
      <c r="E46" s="31" t="s">
        <v>169</v>
      </c>
      <c r="F46" s="32" t="s">
        <v>170</v>
      </c>
      <c r="G46" s="33">
        <v>1531.1900000000001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30">
      <c r="A47" s="29" t="s">
        <v>34</v>
      </c>
      <c r="B47" s="35"/>
      <c r="C47" s="36"/>
      <c r="D47" s="36"/>
      <c r="E47" s="31" t="s">
        <v>323</v>
      </c>
      <c r="F47" s="36"/>
      <c r="G47" s="36"/>
      <c r="H47" s="36"/>
      <c r="I47" s="36"/>
      <c r="J47" s="37"/>
    </row>
    <row r="48" ht="90">
      <c r="A48" s="29" t="s">
        <v>65</v>
      </c>
      <c r="B48" s="35"/>
      <c r="C48" s="36"/>
      <c r="D48" s="36"/>
      <c r="E48" s="43" t="s">
        <v>324</v>
      </c>
      <c r="F48" s="36"/>
      <c r="G48" s="36"/>
      <c r="H48" s="36"/>
      <c r="I48" s="36"/>
      <c r="J48" s="37"/>
    </row>
    <row r="49" ht="30">
      <c r="A49" s="29" t="s">
        <v>36</v>
      </c>
      <c r="B49" s="35"/>
      <c r="C49" s="36"/>
      <c r="D49" s="36"/>
      <c r="E49" s="31" t="s">
        <v>325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173</v>
      </c>
      <c r="D50" s="29" t="s">
        <v>31</v>
      </c>
      <c r="E50" s="31" t="s">
        <v>174</v>
      </c>
      <c r="F50" s="32" t="s">
        <v>149</v>
      </c>
      <c r="G50" s="33">
        <v>393.22000000000003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31" t="s">
        <v>175</v>
      </c>
      <c r="F51" s="36"/>
      <c r="G51" s="36"/>
      <c r="H51" s="36"/>
      <c r="I51" s="36"/>
      <c r="J51" s="37"/>
    </row>
    <row r="52" ht="75">
      <c r="A52" s="29" t="s">
        <v>65</v>
      </c>
      <c r="B52" s="35"/>
      <c r="C52" s="36"/>
      <c r="D52" s="36"/>
      <c r="E52" s="43" t="s">
        <v>326</v>
      </c>
      <c r="F52" s="36"/>
      <c r="G52" s="36"/>
      <c r="H52" s="36"/>
      <c r="I52" s="36"/>
      <c r="J52" s="37"/>
    </row>
    <row r="53" ht="409.5">
      <c r="A53" s="29" t="s">
        <v>36</v>
      </c>
      <c r="B53" s="35"/>
      <c r="C53" s="36"/>
      <c r="D53" s="36"/>
      <c r="E53" s="31" t="s">
        <v>177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327</v>
      </c>
      <c r="D54" s="29" t="s">
        <v>31</v>
      </c>
      <c r="E54" s="31" t="s">
        <v>328</v>
      </c>
      <c r="F54" s="32" t="s">
        <v>149</v>
      </c>
      <c r="G54" s="33">
        <v>2.3999999999999999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31" t="s">
        <v>329</v>
      </c>
      <c r="F55" s="36"/>
      <c r="G55" s="36"/>
      <c r="H55" s="36"/>
      <c r="I55" s="36"/>
      <c r="J55" s="37"/>
    </row>
    <row r="56">
      <c r="A56" s="29" t="s">
        <v>65</v>
      </c>
      <c r="B56" s="35"/>
      <c r="C56" s="36"/>
      <c r="D56" s="36"/>
      <c r="E56" s="43" t="s">
        <v>330</v>
      </c>
      <c r="F56" s="36"/>
      <c r="G56" s="36"/>
      <c r="H56" s="36"/>
      <c r="I56" s="36"/>
      <c r="J56" s="37"/>
    </row>
    <row r="57" ht="409.5">
      <c r="A57" s="29" t="s">
        <v>36</v>
      </c>
      <c r="B57" s="35"/>
      <c r="C57" s="36"/>
      <c r="D57" s="36"/>
      <c r="E57" s="31" t="s">
        <v>177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178</v>
      </c>
      <c r="D58" s="29" t="s">
        <v>31</v>
      </c>
      <c r="E58" s="31" t="s">
        <v>179</v>
      </c>
      <c r="F58" s="32" t="s">
        <v>149</v>
      </c>
      <c r="G58" s="33">
        <v>224.75999999999999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41" t="s">
        <v>31</v>
      </c>
      <c r="F59" s="36"/>
      <c r="G59" s="36"/>
      <c r="H59" s="36"/>
      <c r="I59" s="36"/>
      <c r="J59" s="37"/>
    </row>
    <row r="60">
      <c r="A60" s="29" t="s">
        <v>65</v>
      </c>
      <c r="B60" s="35"/>
      <c r="C60" s="36"/>
      <c r="D60" s="36"/>
      <c r="E60" s="43" t="s">
        <v>331</v>
      </c>
      <c r="F60" s="36"/>
      <c r="G60" s="36"/>
      <c r="H60" s="36"/>
      <c r="I60" s="36"/>
      <c r="J60" s="37"/>
    </row>
    <row r="61" ht="405">
      <c r="A61" s="29" t="s">
        <v>36</v>
      </c>
      <c r="B61" s="35"/>
      <c r="C61" s="36"/>
      <c r="D61" s="36"/>
      <c r="E61" s="31" t="s">
        <v>181</v>
      </c>
      <c r="F61" s="36"/>
      <c r="G61" s="36"/>
      <c r="H61" s="36"/>
      <c r="I61" s="36"/>
      <c r="J61" s="37"/>
    </row>
    <row r="62">
      <c r="A62" s="29" t="s">
        <v>29</v>
      </c>
      <c r="B62" s="29">
        <v>15</v>
      </c>
      <c r="C62" s="30" t="s">
        <v>182</v>
      </c>
      <c r="D62" s="29" t="s">
        <v>31</v>
      </c>
      <c r="E62" s="31" t="s">
        <v>183</v>
      </c>
      <c r="F62" s="32" t="s">
        <v>82</v>
      </c>
      <c r="G62" s="33">
        <v>1321.95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184</v>
      </c>
      <c r="F63" s="36"/>
      <c r="G63" s="36"/>
      <c r="H63" s="36"/>
      <c r="I63" s="36"/>
      <c r="J63" s="37"/>
    </row>
    <row r="64" ht="30">
      <c r="A64" s="29" t="s">
        <v>65</v>
      </c>
      <c r="B64" s="35"/>
      <c r="C64" s="36"/>
      <c r="D64" s="36"/>
      <c r="E64" s="43" t="s">
        <v>332</v>
      </c>
      <c r="F64" s="36"/>
      <c r="G64" s="36"/>
      <c r="H64" s="36"/>
      <c r="I64" s="36"/>
      <c r="J64" s="37"/>
    </row>
    <row r="65" ht="120">
      <c r="A65" s="29" t="s">
        <v>36</v>
      </c>
      <c r="B65" s="35"/>
      <c r="C65" s="36"/>
      <c r="D65" s="36"/>
      <c r="E65" s="31" t="s">
        <v>186</v>
      </c>
      <c r="F65" s="36"/>
      <c r="G65" s="36"/>
      <c r="H65" s="36"/>
      <c r="I65" s="36"/>
      <c r="J65" s="37"/>
    </row>
    <row r="66">
      <c r="A66" s="29" t="s">
        <v>29</v>
      </c>
      <c r="B66" s="29">
        <v>16</v>
      </c>
      <c r="C66" s="30" t="s">
        <v>187</v>
      </c>
      <c r="D66" s="29" t="s">
        <v>31</v>
      </c>
      <c r="E66" s="31" t="s">
        <v>188</v>
      </c>
      <c r="F66" s="32" t="s">
        <v>170</v>
      </c>
      <c r="G66" s="33">
        <v>2643.8899999999999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 ht="30">
      <c r="A67" s="29" t="s">
        <v>34</v>
      </c>
      <c r="B67" s="35"/>
      <c r="C67" s="36"/>
      <c r="D67" s="36"/>
      <c r="E67" s="31" t="s">
        <v>189</v>
      </c>
      <c r="F67" s="36"/>
      <c r="G67" s="36"/>
      <c r="H67" s="36"/>
      <c r="I67" s="36"/>
      <c r="J67" s="37"/>
    </row>
    <row r="68" ht="30">
      <c r="A68" s="29" t="s">
        <v>65</v>
      </c>
      <c r="B68" s="35"/>
      <c r="C68" s="36"/>
      <c r="D68" s="36"/>
      <c r="E68" s="43" t="s">
        <v>333</v>
      </c>
      <c r="F68" s="36"/>
      <c r="G68" s="36"/>
      <c r="H68" s="36"/>
      <c r="I68" s="36"/>
      <c r="J68" s="37"/>
    </row>
    <row r="69" ht="120">
      <c r="A69" s="29" t="s">
        <v>36</v>
      </c>
      <c r="B69" s="35"/>
      <c r="C69" s="36"/>
      <c r="D69" s="36"/>
      <c r="E69" s="31" t="s">
        <v>186</v>
      </c>
      <c r="F69" s="36"/>
      <c r="G69" s="36"/>
      <c r="H69" s="36"/>
      <c r="I69" s="36"/>
      <c r="J69" s="37"/>
    </row>
    <row r="70">
      <c r="A70" s="29" t="s">
        <v>29</v>
      </c>
      <c r="B70" s="29">
        <v>17</v>
      </c>
      <c r="C70" s="30" t="s">
        <v>334</v>
      </c>
      <c r="D70" s="29" t="s">
        <v>31</v>
      </c>
      <c r="E70" s="31" t="s">
        <v>335</v>
      </c>
      <c r="F70" s="32" t="s">
        <v>64</v>
      </c>
      <c r="G70" s="33">
        <v>4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30">
      <c r="A71" s="29" t="s">
        <v>34</v>
      </c>
      <c r="B71" s="35"/>
      <c r="C71" s="36"/>
      <c r="D71" s="36"/>
      <c r="E71" s="31" t="s">
        <v>336</v>
      </c>
      <c r="F71" s="36"/>
      <c r="G71" s="36"/>
      <c r="H71" s="36"/>
      <c r="I71" s="36"/>
      <c r="J71" s="37"/>
    </row>
    <row r="72">
      <c r="A72" s="29" t="s">
        <v>65</v>
      </c>
      <c r="B72" s="35"/>
      <c r="C72" s="36"/>
      <c r="D72" s="36"/>
      <c r="E72" s="43" t="s">
        <v>337</v>
      </c>
      <c r="F72" s="36"/>
      <c r="G72" s="36"/>
      <c r="H72" s="36"/>
      <c r="I72" s="36"/>
      <c r="J72" s="37"/>
    </row>
    <row r="73" ht="120">
      <c r="A73" s="29" t="s">
        <v>36</v>
      </c>
      <c r="B73" s="35"/>
      <c r="C73" s="36"/>
      <c r="D73" s="36"/>
      <c r="E73" s="31" t="s">
        <v>186</v>
      </c>
      <c r="F73" s="36"/>
      <c r="G73" s="36"/>
      <c r="H73" s="36"/>
      <c r="I73" s="36"/>
      <c r="J73" s="37"/>
    </row>
    <row r="74">
      <c r="A74" s="29" t="s">
        <v>29</v>
      </c>
      <c r="B74" s="29">
        <v>18</v>
      </c>
      <c r="C74" s="30" t="s">
        <v>191</v>
      </c>
      <c r="D74" s="29" t="s">
        <v>31</v>
      </c>
      <c r="E74" s="31" t="s">
        <v>192</v>
      </c>
      <c r="F74" s="32" t="s">
        <v>149</v>
      </c>
      <c r="G74" s="33">
        <v>398.88999999999999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>
      <c r="A75" s="29" t="s">
        <v>34</v>
      </c>
      <c r="B75" s="35"/>
      <c r="C75" s="36"/>
      <c r="D75" s="36"/>
      <c r="E75" s="41" t="s">
        <v>31</v>
      </c>
      <c r="F75" s="36"/>
      <c r="G75" s="36"/>
      <c r="H75" s="36"/>
      <c r="I75" s="36"/>
      <c r="J75" s="37"/>
    </row>
    <row r="76" ht="45">
      <c r="A76" s="29" t="s">
        <v>65</v>
      </c>
      <c r="B76" s="35"/>
      <c r="C76" s="36"/>
      <c r="D76" s="36"/>
      <c r="E76" s="43" t="s">
        <v>338</v>
      </c>
      <c r="F76" s="36"/>
      <c r="G76" s="36"/>
      <c r="H76" s="36"/>
      <c r="I76" s="36"/>
      <c r="J76" s="37"/>
    </row>
    <row r="77" ht="345">
      <c r="A77" s="29" t="s">
        <v>36</v>
      </c>
      <c r="B77" s="35"/>
      <c r="C77" s="36"/>
      <c r="D77" s="36"/>
      <c r="E77" s="31" t="s">
        <v>194</v>
      </c>
      <c r="F77" s="36"/>
      <c r="G77" s="36"/>
      <c r="H77" s="36"/>
      <c r="I77" s="36"/>
      <c r="J77" s="37"/>
    </row>
    <row r="78">
      <c r="A78" s="29" t="s">
        <v>29</v>
      </c>
      <c r="B78" s="29">
        <v>19</v>
      </c>
      <c r="C78" s="30" t="s">
        <v>195</v>
      </c>
      <c r="D78" s="29" t="s">
        <v>31</v>
      </c>
      <c r="E78" s="31" t="s">
        <v>196</v>
      </c>
      <c r="F78" s="32" t="s">
        <v>82</v>
      </c>
      <c r="G78" s="33">
        <v>1498.4300000000001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>
      <c r="A79" s="29" t="s">
        <v>34</v>
      </c>
      <c r="B79" s="35"/>
      <c r="C79" s="36"/>
      <c r="D79" s="36"/>
      <c r="E79" s="41" t="s">
        <v>31</v>
      </c>
      <c r="F79" s="36"/>
      <c r="G79" s="36"/>
      <c r="H79" s="36"/>
      <c r="I79" s="36"/>
      <c r="J79" s="37"/>
    </row>
    <row r="80">
      <c r="A80" s="29" t="s">
        <v>65</v>
      </c>
      <c r="B80" s="35"/>
      <c r="C80" s="36"/>
      <c r="D80" s="36"/>
      <c r="E80" s="43" t="s">
        <v>339</v>
      </c>
      <c r="F80" s="36"/>
      <c r="G80" s="36"/>
      <c r="H80" s="36"/>
      <c r="I80" s="36"/>
      <c r="J80" s="37"/>
    </row>
    <row r="81" ht="75">
      <c r="A81" s="29" t="s">
        <v>36</v>
      </c>
      <c r="B81" s="35"/>
      <c r="C81" s="36"/>
      <c r="D81" s="36"/>
      <c r="E81" s="31" t="s">
        <v>198</v>
      </c>
      <c r="F81" s="36"/>
      <c r="G81" s="36"/>
      <c r="H81" s="36"/>
      <c r="I81" s="36"/>
      <c r="J81" s="37"/>
    </row>
    <row r="82">
      <c r="A82" s="29" t="s">
        <v>29</v>
      </c>
      <c r="B82" s="29">
        <v>20</v>
      </c>
      <c r="C82" s="30" t="s">
        <v>199</v>
      </c>
      <c r="D82" s="29" t="s">
        <v>31</v>
      </c>
      <c r="E82" s="31" t="s">
        <v>200</v>
      </c>
      <c r="F82" s="32" t="s">
        <v>82</v>
      </c>
      <c r="G82" s="33">
        <v>1498.4300000000001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>
      <c r="A83" s="29" t="s">
        <v>34</v>
      </c>
      <c r="B83" s="35"/>
      <c r="C83" s="36"/>
      <c r="D83" s="36"/>
      <c r="E83" s="41" t="s">
        <v>31</v>
      </c>
      <c r="F83" s="36"/>
      <c r="G83" s="36"/>
      <c r="H83" s="36"/>
      <c r="I83" s="36"/>
      <c r="J83" s="37"/>
    </row>
    <row r="84">
      <c r="A84" s="29" t="s">
        <v>65</v>
      </c>
      <c r="B84" s="35"/>
      <c r="C84" s="36"/>
      <c r="D84" s="36"/>
      <c r="E84" s="43" t="s">
        <v>340</v>
      </c>
      <c r="F84" s="36"/>
      <c r="G84" s="36"/>
      <c r="H84" s="36"/>
      <c r="I84" s="36"/>
      <c r="J84" s="37"/>
    </row>
    <row r="85" ht="75">
      <c r="A85" s="29" t="s">
        <v>36</v>
      </c>
      <c r="B85" s="35"/>
      <c r="C85" s="36"/>
      <c r="D85" s="36"/>
      <c r="E85" s="31" t="s">
        <v>202</v>
      </c>
      <c r="F85" s="36"/>
      <c r="G85" s="36"/>
      <c r="H85" s="36"/>
      <c r="I85" s="36"/>
      <c r="J85" s="37"/>
    </row>
    <row r="86" ht="30">
      <c r="A86" s="29" t="s">
        <v>29</v>
      </c>
      <c r="B86" s="29">
        <v>56</v>
      </c>
      <c r="C86" s="30" t="s">
        <v>341</v>
      </c>
      <c r="D86" s="29" t="s">
        <v>31</v>
      </c>
      <c r="E86" s="31" t="s">
        <v>342</v>
      </c>
      <c r="F86" s="32" t="s">
        <v>155</v>
      </c>
      <c r="G86" s="33">
        <v>7.25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>
      <c r="A87" s="29" t="s">
        <v>34</v>
      </c>
      <c r="B87" s="35"/>
      <c r="C87" s="36"/>
      <c r="D87" s="36"/>
      <c r="E87" s="41" t="s">
        <v>31</v>
      </c>
      <c r="F87" s="36"/>
      <c r="G87" s="36"/>
      <c r="H87" s="36"/>
      <c r="I87" s="36"/>
      <c r="J87" s="37"/>
    </row>
    <row r="88">
      <c r="A88" s="29" t="s">
        <v>65</v>
      </c>
      <c r="B88" s="35"/>
      <c r="C88" s="36"/>
      <c r="D88" s="36"/>
      <c r="E88" s="43" t="s">
        <v>343</v>
      </c>
      <c r="F88" s="36"/>
      <c r="G88" s="36"/>
      <c r="H88" s="36"/>
      <c r="I88" s="36"/>
      <c r="J88" s="37"/>
    </row>
    <row r="89" ht="105">
      <c r="A89" s="29" t="s">
        <v>36</v>
      </c>
      <c r="B89" s="35"/>
      <c r="C89" s="36"/>
      <c r="D89" s="36"/>
      <c r="E89" s="31" t="s">
        <v>157</v>
      </c>
      <c r="F89" s="36"/>
      <c r="G89" s="36"/>
      <c r="H89" s="36"/>
      <c r="I89" s="36"/>
      <c r="J89" s="37"/>
    </row>
    <row r="90">
      <c r="A90" s="29" t="s">
        <v>29</v>
      </c>
      <c r="B90" s="29">
        <v>57</v>
      </c>
      <c r="C90" s="30" t="s">
        <v>344</v>
      </c>
      <c r="D90" s="29" t="s">
        <v>31</v>
      </c>
      <c r="E90" s="31" t="s">
        <v>345</v>
      </c>
      <c r="F90" s="32" t="s">
        <v>149</v>
      </c>
      <c r="G90" s="33">
        <v>0.14000000000000001</v>
      </c>
      <c r="H90" s="33">
        <v>0</v>
      </c>
      <c r="I90" s="33">
        <f>ROUND(G90*H90,P4)</f>
        <v>0</v>
      </c>
      <c r="J90" s="29"/>
      <c r="O90" s="34">
        <f>I90*0.21</f>
        <v>0</v>
      </c>
      <c r="P90">
        <v>3</v>
      </c>
    </row>
    <row r="91">
      <c r="A91" s="29" t="s">
        <v>34</v>
      </c>
      <c r="B91" s="35"/>
      <c r="C91" s="36"/>
      <c r="D91" s="36"/>
      <c r="E91" s="41" t="s">
        <v>31</v>
      </c>
      <c r="F91" s="36"/>
      <c r="G91" s="36"/>
      <c r="H91" s="36"/>
      <c r="I91" s="36"/>
      <c r="J91" s="37"/>
    </row>
    <row r="92" ht="45">
      <c r="A92" s="29" t="s">
        <v>65</v>
      </c>
      <c r="B92" s="35"/>
      <c r="C92" s="36"/>
      <c r="D92" s="36"/>
      <c r="E92" s="43" t="s">
        <v>346</v>
      </c>
      <c r="F92" s="36"/>
      <c r="G92" s="36"/>
      <c r="H92" s="36"/>
      <c r="I92" s="36"/>
      <c r="J92" s="37"/>
    </row>
    <row r="93" ht="135">
      <c r="A93" s="29" t="s">
        <v>36</v>
      </c>
      <c r="B93" s="35"/>
      <c r="C93" s="36"/>
      <c r="D93" s="36"/>
      <c r="E93" s="31" t="s">
        <v>347</v>
      </c>
      <c r="F93" s="36"/>
      <c r="G93" s="36"/>
      <c r="H93" s="36"/>
      <c r="I93" s="36"/>
      <c r="J93" s="37"/>
    </row>
    <row r="94">
      <c r="A94" s="23" t="s">
        <v>26</v>
      </c>
      <c r="B94" s="24"/>
      <c r="C94" s="25" t="s">
        <v>348</v>
      </c>
      <c r="D94" s="26"/>
      <c r="E94" s="23" t="s">
        <v>349</v>
      </c>
      <c r="F94" s="26"/>
      <c r="G94" s="26"/>
      <c r="H94" s="26"/>
      <c r="I94" s="27">
        <f>SUMIFS(I95:I118,A95:A118,"P")</f>
        <v>0</v>
      </c>
      <c r="J94" s="28"/>
    </row>
    <row r="95">
      <c r="A95" s="29" t="s">
        <v>29</v>
      </c>
      <c r="B95" s="29">
        <v>21</v>
      </c>
      <c r="C95" s="30" t="s">
        <v>350</v>
      </c>
      <c r="D95" s="29" t="s">
        <v>159</v>
      </c>
      <c r="E95" s="31" t="s">
        <v>351</v>
      </c>
      <c r="F95" s="32" t="s">
        <v>149</v>
      </c>
      <c r="G95" s="33">
        <v>1.04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31" t="s">
        <v>352</v>
      </c>
      <c r="F96" s="36"/>
      <c r="G96" s="36"/>
      <c r="H96" s="36"/>
      <c r="I96" s="36"/>
      <c r="J96" s="37"/>
    </row>
    <row r="97" ht="30">
      <c r="A97" s="29" t="s">
        <v>65</v>
      </c>
      <c r="B97" s="35"/>
      <c r="C97" s="36"/>
      <c r="D97" s="36"/>
      <c r="E97" s="43" t="s">
        <v>353</v>
      </c>
      <c r="F97" s="36"/>
      <c r="G97" s="36"/>
      <c r="H97" s="36"/>
      <c r="I97" s="36"/>
      <c r="J97" s="37"/>
    </row>
    <row r="98" ht="409.5">
      <c r="A98" s="29" t="s">
        <v>36</v>
      </c>
      <c r="B98" s="35"/>
      <c r="C98" s="36"/>
      <c r="D98" s="36"/>
      <c r="E98" s="31" t="s">
        <v>354</v>
      </c>
      <c r="F98" s="36"/>
      <c r="G98" s="36"/>
      <c r="H98" s="36"/>
      <c r="I98" s="36"/>
      <c r="J98" s="37"/>
    </row>
    <row r="99">
      <c r="A99" s="29" t="s">
        <v>29</v>
      </c>
      <c r="B99" s="29">
        <v>22</v>
      </c>
      <c r="C99" s="30" t="s">
        <v>350</v>
      </c>
      <c r="D99" s="29" t="s">
        <v>164</v>
      </c>
      <c r="E99" s="31" t="s">
        <v>351</v>
      </c>
      <c r="F99" s="32" t="s">
        <v>149</v>
      </c>
      <c r="G99" s="33">
        <v>0.81000000000000005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31" t="s">
        <v>355</v>
      </c>
      <c r="F100" s="36"/>
      <c r="G100" s="36"/>
      <c r="H100" s="36"/>
      <c r="I100" s="36"/>
      <c r="J100" s="37"/>
    </row>
    <row r="101" ht="45">
      <c r="A101" s="29" t="s">
        <v>65</v>
      </c>
      <c r="B101" s="35"/>
      <c r="C101" s="36"/>
      <c r="D101" s="36"/>
      <c r="E101" s="43" t="s">
        <v>356</v>
      </c>
      <c r="F101" s="36"/>
      <c r="G101" s="36"/>
      <c r="H101" s="36"/>
      <c r="I101" s="36"/>
      <c r="J101" s="37"/>
    </row>
    <row r="102" ht="409.5">
      <c r="A102" s="29" t="s">
        <v>36</v>
      </c>
      <c r="B102" s="35"/>
      <c r="C102" s="36"/>
      <c r="D102" s="36"/>
      <c r="E102" s="31" t="s">
        <v>354</v>
      </c>
      <c r="F102" s="36"/>
      <c r="G102" s="36"/>
      <c r="H102" s="36"/>
      <c r="I102" s="36"/>
      <c r="J102" s="37"/>
    </row>
    <row r="103">
      <c r="A103" s="29" t="s">
        <v>29</v>
      </c>
      <c r="B103" s="29">
        <v>23</v>
      </c>
      <c r="C103" s="30" t="s">
        <v>357</v>
      </c>
      <c r="D103" s="29" t="s">
        <v>31</v>
      </c>
      <c r="E103" s="31" t="s">
        <v>358</v>
      </c>
      <c r="F103" s="32" t="s">
        <v>149</v>
      </c>
      <c r="G103" s="33">
        <v>0.56000000000000005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31" t="s">
        <v>359</v>
      </c>
      <c r="F104" s="36"/>
      <c r="G104" s="36"/>
      <c r="H104" s="36"/>
      <c r="I104" s="36"/>
      <c r="J104" s="37"/>
    </row>
    <row r="105" ht="60">
      <c r="A105" s="29" t="s">
        <v>65</v>
      </c>
      <c r="B105" s="35"/>
      <c r="C105" s="36"/>
      <c r="D105" s="36"/>
      <c r="E105" s="43" t="s">
        <v>360</v>
      </c>
      <c r="F105" s="36"/>
      <c r="G105" s="36"/>
      <c r="H105" s="36"/>
      <c r="I105" s="36"/>
      <c r="J105" s="37"/>
    </row>
    <row r="106" ht="105">
      <c r="A106" s="29" t="s">
        <v>36</v>
      </c>
      <c r="B106" s="35"/>
      <c r="C106" s="36"/>
      <c r="D106" s="36"/>
      <c r="E106" s="31" t="s">
        <v>361</v>
      </c>
      <c r="F106" s="36"/>
      <c r="G106" s="36"/>
      <c r="H106" s="36"/>
      <c r="I106" s="36"/>
      <c r="J106" s="37"/>
    </row>
    <row r="107">
      <c r="A107" s="29" t="s">
        <v>29</v>
      </c>
      <c r="B107" s="29">
        <v>24</v>
      </c>
      <c r="C107" s="30" t="s">
        <v>362</v>
      </c>
      <c r="D107" s="29" t="s">
        <v>31</v>
      </c>
      <c r="E107" s="31" t="s">
        <v>363</v>
      </c>
      <c r="F107" s="32" t="s">
        <v>82</v>
      </c>
      <c r="G107" s="33">
        <v>2.8900000000000001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31" t="s">
        <v>364</v>
      </c>
      <c r="F108" s="36"/>
      <c r="G108" s="36"/>
      <c r="H108" s="36"/>
      <c r="I108" s="36"/>
      <c r="J108" s="37"/>
    </row>
    <row r="109">
      <c r="A109" s="29" t="s">
        <v>65</v>
      </c>
      <c r="B109" s="35"/>
      <c r="C109" s="36"/>
      <c r="D109" s="36"/>
      <c r="E109" s="43" t="s">
        <v>365</v>
      </c>
      <c r="F109" s="36"/>
      <c r="G109" s="36"/>
      <c r="H109" s="36"/>
      <c r="I109" s="36"/>
      <c r="J109" s="37"/>
    </row>
    <row r="110" ht="135">
      <c r="A110" s="29" t="s">
        <v>36</v>
      </c>
      <c r="B110" s="35"/>
      <c r="C110" s="36"/>
      <c r="D110" s="36"/>
      <c r="E110" s="31" t="s">
        <v>366</v>
      </c>
      <c r="F110" s="36"/>
      <c r="G110" s="36"/>
      <c r="H110" s="36"/>
      <c r="I110" s="36"/>
      <c r="J110" s="37"/>
    </row>
    <row r="111">
      <c r="A111" s="29" t="s">
        <v>29</v>
      </c>
      <c r="B111" s="29">
        <v>25</v>
      </c>
      <c r="C111" s="30" t="s">
        <v>367</v>
      </c>
      <c r="D111" s="29" t="s">
        <v>159</v>
      </c>
      <c r="E111" s="31" t="s">
        <v>368</v>
      </c>
      <c r="F111" s="32" t="s">
        <v>82</v>
      </c>
      <c r="G111" s="33">
        <v>2.8900000000000001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41" t="s">
        <v>31</v>
      </c>
      <c r="F112" s="36"/>
      <c r="G112" s="36"/>
      <c r="H112" s="36"/>
      <c r="I112" s="36"/>
      <c r="J112" s="37"/>
    </row>
    <row r="113">
      <c r="A113" s="29" t="s">
        <v>65</v>
      </c>
      <c r="B113" s="35"/>
      <c r="C113" s="36"/>
      <c r="D113" s="36"/>
      <c r="E113" s="43" t="s">
        <v>369</v>
      </c>
      <c r="F113" s="36"/>
      <c r="G113" s="36"/>
      <c r="H113" s="36"/>
      <c r="I113" s="36"/>
      <c r="J113" s="37"/>
    </row>
    <row r="114" ht="150">
      <c r="A114" s="29" t="s">
        <v>36</v>
      </c>
      <c r="B114" s="35"/>
      <c r="C114" s="36"/>
      <c r="D114" s="36"/>
      <c r="E114" s="31" t="s">
        <v>370</v>
      </c>
      <c r="F114" s="36"/>
      <c r="G114" s="36"/>
      <c r="H114" s="36"/>
      <c r="I114" s="36"/>
      <c r="J114" s="37"/>
    </row>
    <row r="115">
      <c r="A115" s="29" t="s">
        <v>29</v>
      </c>
      <c r="B115" s="29">
        <v>26</v>
      </c>
      <c r="C115" s="30" t="s">
        <v>367</v>
      </c>
      <c r="D115" s="29" t="s">
        <v>164</v>
      </c>
      <c r="E115" s="31" t="s">
        <v>368</v>
      </c>
      <c r="F115" s="32" t="s">
        <v>82</v>
      </c>
      <c r="G115" s="33">
        <v>8.1699999999999999</v>
      </c>
      <c r="H115" s="33">
        <v>0</v>
      </c>
      <c r="I115" s="33">
        <f>ROUND(G115*H115,P4)</f>
        <v>0</v>
      </c>
      <c r="J115" s="29"/>
      <c r="O115" s="34">
        <f>I115*0.21</f>
        <v>0</v>
      </c>
      <c r="P115">
        <v>3</v>
      </c>
    </row>
    <row r="116">
      <c r="A116" s="29" t="s">
        <v>34</v>
      </c>
      <c r="B116" s="35"/>
      <c r="C116" s="36"/>
      <c r="D116" s="36"/>
      <c r="E116" s="31" t="s">
        <v>371</v>
      </c>
      <c r="F116" s="36"/>
      <c r="G116" s="36"/>
      <c r="H116" s="36"/>
      <c r="I116" s="36"/>
      <c r="J116" s="37"/>
    </row>
    <row r="117">
      <c r="A117" s="29" t="s">
        <v>65</v>
      </c>
      <c r="B117" s="35"/>
      <c r="C117" s="36"/>
      <c r="D117" s="36"/>
      <c r="E117" s="43" t="s">
        <v>372</v>
      </c>
      <c r="F117" s="36"/>
      <c r="G117" s="36"/>
      <c r="H117" s="36"/>
      <c r="I117" s="36"/>
      <c r="J117" s="37"/>
    </row>
    <row r="118" ht="150">
      <c r="A118" s="29" t="s">
        <v>36</v>
      </c>
      <c r="B118" s="35"/>
      <c r="C118" s="36"/>
      <c r="D118" s="36"/>
      <c r="E118" s="31" t="s">
        <v>370</v>
      </c>
      <c r="F118" s="36"/>
      <c r="G118" s="36"/>
      <c r="H118" s="36"/>
      <c r="I118" s="36"/>
      <c r="J118" s="37"/>
    </row>
    <row r="119">
      <c r="A119" s="23" t="s">
        <v>26</v>
      </c>
      <c r="B119" s="24"/>
      <c r="C119" s="25" t="s">
        <v>203</v>
      </c>
      <c r="D119" s="26"/>
      <c r="E119" s="23" t="s">
        <v>204</v>
      </c>
      <c r="F119" s="26"/>
      <c r="G119" s="26"/>
      <c r="H119" s="26"/>
      <c r="I119" s="27">
        <f>SUMIFS(I120:I163,A120:A163,"P")</f>
        <v>0</v>
      </c>
      <c r="J119" s="28"/>
    </row>
    <row r="120">
      <c r="A120" s="29" t="s">
        <v>29</v>
      </c>
      <c r="B120" s="29">
        <v>27</v>
      </c>
      <c r="C120" s="30" t="s">
        <v>205</v>
      </c>
      <c r="D120" s="29" t="s">
        <v>31</v>
      </c>
      <c r="E120" s="31" t="s">
        <v>206</v>
      </c>
      <c r="F120" s="32" t="s">
        <v>149</v>
      </c>
      <c r="G120" s="33">
        <v>188.03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>
      <c r="A121" s="29" t="s">
        <v>34</v>
      </c>
      <c r="B121" s="35"/>
      <c r="C121" s="36"/>
      <c r="D121" s="36"/>
      <c r="E121" s="41" t="s">
        <v>31</v>
      </c>
      <c r="F121" s="36"/>
      <c r="G121" s="36"/>
      <c r="H121" s="36"/>
      <c r="I121" s="36"/>
      <c r="J121" s="37"/>
    </row>
    <row r="122" ht="135">
      <c r="A122" s="29" t="s">
        <v>65</v>
      </c>
      <c r="B122" s="35"/>
      <c r="C122" s="36"/>
      <c r="D122" s="36"/>
      <c r="E122" s="43" t="s">
        <v>373</v>
      </c>
      <c r="F122" s="36"/>
      <c r="G122" s="36"/>
      <c r="H122" s="36"/>
      <c r="I122" s="36"/>
      <c r="J122" s="37"/>
    </row>
    <row r="123" ht="90">
      <c r="A123" s="29" t="s">
        <v>36</v>
      </c>
      <c r="B123" s="35"/>
      <c r="C123" s="36"/>
      <c r="D123" s="36"/>
      <c r="E123" s="31" t="s">
        <v>208</v>
      </c>
      <c r="F123" s="36"/>
      <c r="G123" s="36"/>
      <c r="H123" s="36"/>
      <c r="I123" s="36"/>
      <c r="J123" s="37"/>
    </row>
    <row r="124">
      <c r="A124" s="29" t="s">
        <v>29</v>
      </c>
      <c r="B124" s="29">
        <v>28</v>
      </c>
      <c r="C124" s="30" t="s">
        <v>209</v>
      </c>
      <c r="D124" s="29" t="s">
        <v>31</v>
      </c>
      <c r="E124" s="31" t="s">
        <v>210</v>
      </c>
      <c r="F124" s="32" t="s">
        <v>149</v>
      </c>
      <c r="G124" s="33">
        <v>10.09</v>
      </c>
      <c r="H124" s="33">
        <v>0</v>
      </c>
      <c r="I124" s="33">
        <f>ROUND(G124*H124,P4)</f>
        <v>0</v>
      </c>
      <c r="J124" s="29"/>
      <c r="O124" s="34">
        <f>I124*0.21</f>
        <v>0</v>
      </c>
      <c r="P124">
        <v>3</v>
      </c>
    </row>
    <row r="125">
      <c r="A125" s="29" t="s">
        <v>34</v>
      </c>
      <c r="B125" s="35"/>
      <c r="C125" s="36"/>
      <c r="D125" s="36"/>
      <c r="E125" s="41" t="s">
        <v>31</v>
      </c>
      <c r="F125" s="36"/>
      <c r="G125" s="36"/>
      <c r="H125" s="36"/>
      <c r="I125" s="36"/>
      <c r="J125" s="37"/>
    </row>
    <row r="126">
      <c r="A126" s="29" t="s">
        <v>65</v>
      </c>
      <c r="B126" s="35"/>
      <c r="C126" s="36"/>
      <c r="D126" s="36"/>
      <c r="E126" s="43" t="s">
        <v>374</v>
      </c>
      <c r="F126" s="36"/>
      <c r="G126" s="36"/>
      <c r="H126" s="36"/>
      <c r="I126" s="36"/>
      <c r="J126" s="37"/>
    </row>
    <row r="127" ht="150">
      <c r="A127" s="29" t="s">
        <v>36</v>
      </c>
      <c r="B127" s="35"/>
      <c r="C127" s="36"/>
      <c r="D127" s="36"/>
      <c r="E127" s="31" t="s">
        <v>212</v>
      </c>
      <c r="F127" s="36"/>
      <c r="G127" s="36"/>
      <c r="H127" s="36"/>
      <c r="I127" s="36"/>
      <c r="J127" s="37"/>
    </row>
    <row r="128" ht="30">
      <c r="A128" s="29" t="s">
        <v>29</v>
      </c>
      <c r="B128" s="29">
        <v>29</v>
      </c>
      <c r="C128" s="30" t="s">
        <v>213</v>
      </c>
      <c r="D128" s="29" t="s">
        <v>31</v>
      </c>
      <c r="E128" s="31" t="s">
        <v>214</v>
      </c>
      <c r="F128" s="32" t="s">
        <v>82</v>
      </c>
      <c r="G128" s="33">
        <v>1645.9100000000001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>
      <c r="A129" s="29" t="s">
        <v>34</v>
      </c>
      <c r="B129" s="35"/>
      <c r="C129" s="36"/>
      <c r="D129" s="36"/>
      <c r="E129" s="31" t="s">
        <v>215</v>
      </c>
      <c r="F129" s="36"/>
      <c r="G129" s="36"/>
      <c r="H129" s="36"/>
      <c r="I129" s="36"/>
      <c r="J129" s="37"/>
    </row>
    <row r="130">
      <c r="A130" s="29" t="s">
        <v>65</v>
      </c>
      <c r="B130" s="35"/>
      <c r="C130" s="36"/>
      <c r="D130" s="36"/>
      <c r="E130" s="43" t="s">
        <v>375</v>
      </c>
      <c r="F130" s="36"/>
      <c r="G130" s="36"/>
      <c r="H130" s="36"/>
      <c r="I130" s="36"/>
      <c r="J130" s="37"/>
    </row>
    <row r="131" ht="150">
      <c r="A131" s="29" t="s">
        <v>36</v>
      </c>
      <c r="B131" s="35"/>
      <c r="C131" s="36"/>
      <c r="D131" s="36"/>
      <c r="E131" s="31" t="s">
        <v>217</v>
      </c>
      <c r="F131" s="36"/>
      <c r="G131" s="36"/>
      <c r="H131" s="36"/>
      <c r="I131" s="36"/>
      <c r="J131" s="37"/>
    </row>
    <row r="132">
      <c r="A132" s="29" t="s">
        <v>29</v>
      </c>
      <c r="B132" s="29">
        <v>30</v>
      </c>
      <c r="C132" s="30" t="s">
        <v>218</v>
      </c>
      <c r="D132" s="29" t="s">
        <v>31</v>
      </c>
      <c r="E132" s="31" t="s">
        <v>219</v>
      </c>
      <c r="F132" s="32" t="s">
        <v>82</v>
      </c>
      <c r="G132" s="33">
        <v>11035.01</v>
      </c>
      <c r="H132" s="33">
        <v>0</v>
      </c>
      <c r="I132" s="33">
        <f>ROUND(G132*H132,P4)</f>
        <v>0</v>
      </c>
      <c r="J132" s="29"/>
      <c r="O132" s="34">
        <f>I132*0.21</f>
        <v>0</v>
      </c>
      <c r="P132">
        <v>3</v>
      </c>
    </row>
    <row r="133">
      <c r="A133" s="29" t="s">
        <v>34</v>
      </c>
      <c r="B133" s="35"/>
      <c r="C133" s="36"/>
      <c r="D133" s="36"/>
      <c r="E133" s="31" t="s">
        <v>220</v>
      </c>
      <c r="F133" s="36"/>
      <c r="G133" s="36"/>
      <c r="H133" s="36"/>
      <c r="I133" s="36"/>
      <c r="J133" s="37"/>
    </row>
    <row r="134" ht="45">
      <c r="A134" s="29" t="s">
        <v>65</v>
      </c>
      <c r="B134" s="35"/>
      <c r="C134" s="36"/>
      <c r="D134" s="36"/>
      <c r="E134" s="43" t="s">
        <v>376</v>
      </c>
      <c r="F134" s="36"/>
      <c r="G134" s="36"/>
      <c r="H134" s="36"/>
      <c r="I134" s="36"/>
      <c r="J134" s="37"/>
    </row>
    <row r="135" ht="120">
      <c r="A135" s="29" t="s">
        <v>36</v>
      </c>
      <c r="B135" s="35"/>
      <c r="C135" s="36"/>
      <c r="D135" s="36"/>
      <c r="E135" s="31" t="s">
        <v>222</v>
      </c>
      <c r="F135" s="36"/>
      <c r="G135" s="36"/>
      <c r="H135" s="36"/>
      <c r="I135" s="36"/>
      <c r="J135" s="37"/>
    </row>
    <row r="136">
      <c r="A136" s="29" t="s">
        <v>29</v>
      </c>
      <c r="B136" s="29">
        <v>31</v>
      </c>
      <c r="C136" s="30" t="s">
        <v>223</v>
      </c>
      <c r="D136" s="29" t="s">
        <v>31</v>
      </c>
      <c r="E136" s="31" t="s">
        <v>224</v>
      </c>
      <c r="F136" s="32" t="s">
        <v>82</v>
      </c>
      <c r="G136" s="33">
        <v>6528.0699999999997</v>
      </c>
      <c r="H136" s="33">
        <v>0</v>
      </c>
      <c r="I136" s="33">
        <f>ROUND(G136*H136,P4)</f>
        <v>0</v>
      </c>
      <c r="J136" s="29"/>
      <c r="O136" s="34">
        <f>I136*0.21</f>
        <v>0</v>
      </c>
      <c r="P136">
        <v>3</v>
      </c>
    </row>
    <row r="137" ht="30">
      <c r="A137" s="29" t="s">
        <v>34</v>
      </c>
      <c r="B137" s="35"/>
      <c r="C137" s="36"/>
      <c r="D137" s="36"/>
      <c r="E137" s="31" t="s">
        <v>225</v>
      </c>
      <c r="F137" s="36"/>
      <c r="G137" s="36"/>
      <c r="H137" s="36"/>
      <c r="I137" s="36"/>
      <c r="J137" s="37"/>
    </row>
    <row r="138">
      <c r="A138" s="29" t="s">
        <v>65</v>
      </c>
      <c r="B138" s="35"/>
      <c r="C138" s="36"/>
      <c r="D138" s="36"/>
      <c r="E138" s="43" t="s">
        <v>377</v>
      </c>
      <c r="F138" s="36"/>
      <c r="G138" s="36"/>
      <c r="H138" s="36"/>
      <c r="I138" s="36"/>
      <c r="J138" s="37"/>
    </row>
    <row r="139" ht="120">
      <c r="A139" s="29" t="s">
        <v>36</v>
      </c>
      <c r="B139" s="35"/>
      <c r="C139" s="36"/>
      <c r="D139" s="36"/>
      <c r="E139" s="31" t="s">
        <v>222</v>
      </c>
      <c r="F139" s="36"/>
      <c r="G139" s="36"/>
      <c r="H139" s="36"/>
      <c r="I139" s="36"/>
      <c r="J139" s="37"/>
    </row>
    <row r="140">
      <c r="A140" s="29" t="s">
        <v>29</v>
      </c>
      <c r="B140" s="29">
        <v>32</v>
      </c>
      <c r="C140" s="30" t="s">
        <v>227</v>
      </c>
      <c r="D140" s="29" t="s">
        <v>31</v>
      </c>
      <c r="E140" s="31" t="s">
        <v>228</v>
      </c>
      <c r="F140" s="32" t="s">
        <v>82</v>
      </c>
      <c r="G140" s="33">
        <v>12255.280000000001</v>
      </c>
      <c r="H140" s="33">
        <v>0</v>
      </c>
      <c r="I140" s="33">
        <f>ROUND(G140*H140,P4)</f>
        <v>0</v>
      </c>
      <c r="J140" s="29"/>
      <c r="O140" s="34">
        <f>I140*0.21</f>
        <v>0</v>
      </c>
      <c r="P140">
        <v>3</v>
      </c>
    </row>
    <row r="141">
      <c r="A141" s="29" t="s">
        <v>34</v>
      </c>
      <c r="B141" s="35"/>
      <c r="C141" s="36"/>
      <c r="D141" s="36"/>
      <c r="E141" s="31" t="s">
        <v>229</v>
      </c>
      <c r="F141" s="36"/>
      <c r="G141" s="36"/>
      <c r="H141" s="36"/>
      <c r="I141" s="36"/>
      <c r="J141" s="37"/>
    </row>
    <row r="142" ht="135">
      <c r="A142" s="29" t="s">
        <v>65</v>
      </c>
      <c r="B142" s="35"/>
      <c r="C142" s="36"/>
      <c r="D142" s="36"/>
      <c r="E142" s="43" t="s">
        <v>378</v>
      </c>
      <c r="F142" s="36"/>
      <c r="G142" s="36"/>
      <c r="H142" s="36"/>
      <c r="I142" s="36"/>
      <c r="J142" s="37"/>
    </row>
    <row r="143" ht="120">
      <c r="A143" s="29" t="s">
        <v>36</v>
      </c>
      <c r="B143" s="35"/>
      <c r="C143" s="36"/>
      <c r="D143" s="36"/>
      <c r="E143" s="31" t="s">
        <v>222</v>
      </c>
      <c r="F143" s="36"/>
      <c r="G143" s="36"/>
      <c r="H143" s="36"/>
      <c r="I143" s="36"/>
      <c r="J143" s="37"/>
    </row>
    <row r="144">
      <c r="A144" s="29" t="s">
        <v>29</v>
      </c>
      <c r="B144" s="29">
        <v>33</v>
      </c>
      <c r="C144" s="30" t="s">
        <v>231</v>
      </c>
      <c r="D144" s="29" t="s">
        <v>31</v>
      </c>
      <c r="E144" s="31" t="s">
        <v>232</v>
      </c>
      <c r="F144" s="32" t="s">
        <v>82</v>
      </c>
      <c r="G144" s="33">
        <v>8364.9699999999993</v>
      </c>
      <c r="H144" s="33">
        <v>0</v>
      </c>
      <c r="I144" s="33">
        <f>ROUND(G144*H144,P4)</f>
        <v>0</v>
      </c>
      <c r="J144" s="29"/>
      <c r="O144" s="34">
        <f>I144*0.21</f>
        <v>0</v>
      </c>
      <c r="P144">
        <v>3</v>
      </c>
    </row>
    <row r="145">
      <c r="A145" s="29" t="s">
        <v>34</v>
      </c>
      <c r="B145" s="35"/>
      <c r="C145" s="36"/>
      <c r="D145" s="36"/>
      <c r="E145" s="31" t="s">
        <v>233</v>
      </c>
      <c r="F145" s="36"/>
      <c r="G145" s="36"/>
      <c r="H145" s="36"/>
      <c r="I145" s="36"/>
      <c r="J145" s="37"/>
    </row>
    <row r="146" ht="45">
      <c r="A146" s="29" t="s">
        <v>65</v>
      </c>
      <c r="B146" s="35"/>
      <c r="C146" s="36"/>
      <c r="D146" s="36"/>
      <c r="E146" s="43" t="s">
        <v>379</v>
      </c>
      <c r="F146" s="36"/>
      <c r="G146" s="36"/>
      <c r="H146" s="36"/>
      <c r="I146" s="36"/>
      <c r="J146" s="37"/>
    </row>
    <row r="147" ht="195">
      <c r="A147" s="29" t="s">
        <v>36</v>
      </c>
      <c r="B147" s="35"/>
      <c r="C147" s="36"/>
      <c r="D147" s="36"/>
      <c r="E147" s="31" t="s">
        <v>235</v>
      </c>
      <c r="F147" s="36"/>
      <c r="G147" s="36"/>
      <c r="H147" s="36"/>
      <c r="I147" s="36"/>
      <c r="J147" s="37"/>
    </row>
    <row r="148">
      <c r="A148" s="29" t="s">
        <v>29</v>
      </c>
      <c r="B148" s="29">
        <v>34</v>
      </c>
      <c r="C148" s="30" t="s">
        <v>236</v>
      </c>
      <c r="D148" s="29" t="s">
        <v>31</v>
      </c>
      <c r="E148" s="31" t="s">
        <v>237</v>
      </c>
      <c r="F148" s="32" t="s">
        <v>82</v>
      </c>
      <c r="G148" s="33">
        <v>6528.0699999999997</v>
      </c>
      <c r="H148" s="33">
        <v>0</v>
      </c>
      <c r="I148" s="33">
        <f>ROUND(G148*H148,P4)</f>
        <v>0</v>
      </c>
      <c r="J148" s="29"/>
      <c r="O148" s="34">
        <f>I148*0.21</f>
        <v>0</v>
      </c>
      <c r="P148">
        <v>3</v>
      </c>
    </row>
    <row r="149">
      <c r="A149" s="29" t="s">
        <v>34</v>
      </c>
      <c r="B149" s="35"/>
      <c r="C149" s="36"/>
      <c r="D149" s="36"/>
      <c r="E149" s="31" t="s">
        <v>238</v>
      </c>
      <c r="F149" s="36"/>
      <c r="G149" s="36"/>
      <c r="H149" s="36"/>
      <c r="I149" s="36"/>
      <c r="J149" s="37"/>
    </row>
    <row r="150">
      <c r="A150" s="29" t="s">
        <v>65</v>
      </c>
      <c r="B150" s="35"/>
      <c r="C150" s="36"/>
      <c r="D150" s="36"/>
      <c r="E150" s="43" t="s">
        <v>380</v>
      </c>
      <c r="F150" s="36"/>
      <c r="G150" s="36"/>
      <c r="H150" s="36"/>
      <c r="I150" s="36"/>
      <c r="J150" s="37"/>
    </row>
    <row r="151" ht="195">
      <c r="A151" s="29" t="s">
        <v>36</v>
      </c>
      <c r="B151" s="35"/>
      <c r="C151" s="36"/>
      <c r="D151" s="36"/>
      <c r="E151" s="31" t="s">
        <v>235</v>
      </c>
      <c r="F151" s="36"/>
      <c r="G151" s="36"/>
      <c r="H151" s="36"/>
      <c r="I151" s="36"/>
      <c r="J151" s="37"/>
    </row>
    <row r="152">
      <c r="A152" s="29" t="s">
        <v>29</v>
      </c>
      <c r="B152" s="29">
        <v>35</v>
      </c>
      <c r="C152" s="30" t="s">
        <v>240</v>
      </c>
      <c r="D152" s="29" t="s">
        <v>31</v>
      </c>
      <c r="E152" s="31" t="s">
        <v>241</v>
      </c>
      <c r="F152" s="32" t="s">
        <v>149</v>
      </c>
      <c r="G152" s="33">
        <v>295.08999999999997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>
      <c r="A153" s="29" t="s">
        <v>34</v>
      </c>
      <c r="B153" s="35"/>
      <c r="C153" s="36"/>
      <c r="D153" s="36"/>
      <c r="E153" s="31" t="s">
        <v>242</v>
      </c>
      <c r="F153" s="36"/>
      <c r="G153" s="36"/>
      <c r="H153" s="36"/>
      <c r="I153" s="36"/>
      <c r="J153" s="37"/>
    </row>
    <row r="154" ht="135">
      <c r="A154" s="29" t="s">
        <v>65</v>
      </c>
      <c r="B154" s="35"/>
      <c r="C154" s="36"/>
      <c r="D154" s="36"/>
      <c r="E154" s="43" t="s">
        <v>381</v>
      </c>
      <c r="F154" s="36"/>
      <c r="G154" s="36"/>
      <c r="H154" s="36"/>
      <c r="I154" s="36"/>
      <c r="J154" s="37"/>
    </row>
    <row r="155" ht="195">
      <c r="A155" s="29" t="s">
        <v>36</v>
      </c>
      <c r="B155" s="35"/>
      <c r="C155" s="36"/>
      <c r="D155" s="36"/>
      <c r="E155" s="31" t="s">
        <v>235</v>
      </c>
      <c r="F155" s="36"/>
      <c r="G155" s="36"/>
      <c r="H155" s="36"/>
      <c r="I155" s="36"/>
      <c r="J155" s="37"/>
    </row>
    <row r="156">
      <c r="A156" s="29" t="s">
        <v>29</v>
      </c>
      <c r="B156" s="29">
        <v>36</v>
      </c>
      <c r="C156" s="30" t="s">
        <v>244</v>
      </c>
      <c r="D156" s="29" t="s">
        <v>31</v>
      </c>
      <c r="E156" s="31" t="s">
        <v>245</v>
      </c>
      <c r="F156" s="32" t="s">
        <v>170</v>
      </c>
      <c r="G156" s="33">
        <v>972.38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>
      <c r="A157" s="29" t="s">
        <v>34</v>
      </c>
      <c r="B157" s="35"/>
      <c r="C157" s="36"/>
      <c r="D157" s="36"/>
      <c r="E157" s="41" t="s">
        <v>31</v>
      </c>
      <c r="F157" s="36"/>
      <c r="G157" s="36"/>
      <c r="H157" s="36"/>
      <c r="I157" s="36"/>
      <c r="J157" s="37"/>
    </row>
    <row r="158" ht="30">
      <c r="A158" s="29" t="s">
        <v>65</v>
      </c>
      <c r="B158" s="35"/>
      <c r="C158" s="36"/>
      <c r="D158" s="36"/>
      <c r="E158" s="43" t="s">
        <v>382</v>
      </c>
      <c r="F158" s="36"/>
      <c r="G158" s="36"/>
      <c r="H158" s="36"/>
      <c r="I158" s="36"/>
      <c r="J158" s="37"/>
    </row>
    <row r="159" ht="105">
      <c r="A159" s="29" t="s">
        <v>36</v>
      </c>
      <c r="B159" s="35"/>
      <c r="C159" s="36"/>
      <c r="D159" s="36"/>
      <c r="E159" s="31" t="s">
        <v>247</v>
      </c>
      <c r="F159" s="36"/>
      <c r="G159" s="36"/>
      <c r="H159" s="36"/>
      <c r="I159" s="36"/>
      <c r="J159" s="37"/>
    </row>
    <row r="160">
      <c r="A160" s="29" t="s">
        <v>29</v>
      </c>
      <c r="B160" s="29">
        <v>37</v>
      </c>
      <c r="C160" s="30" t="s">
        <v>248</v>
      </c>
      <c r="D160" s="29" t="s">
        <v>31</v>
      </c>
      <c r="E160" s="31" t="s">
        <v>249</v>
      </c>
      <c r="F160" s="32" t="s">
        <v>170</v>
      </c>
      <c r="G160" s="33">
        <v>1531.1900000000001</v>
      </c>
      <c r="H160" s="33">
        <v>0</v>
      </c>
      <c r="I160" s="33">
        <f>ROUND(G160*H160,P4)</f>
        <v>0</v>
      </c>
      <c r="J160" s="29"/>
      <c r="O160" s="34">
        <f>I160*0.21</f>
        <v>0</v>
      </c>
      <c r="P160">
        <v>3</v>
      </c>
    </row>
    <row r="161">
      <c r="A161" s="29" t="s">
        <v>34</v>
      </c>
      <c r="B161" s="35"/>
      <c r="C161" s="36"/>
      <c r="D161" s="36"/>
      <c r="E161" s="41" t="s">
        <v>31</v>
      </c>
      <c r="F161" s="36"/>
      <c r="G161" s="36"/>
      <c r="H161" s="36"/>
      <c r="I161" s="36"/>
      <c r="J161" s="37"/>
    </row>
    <row r="162">
      <c r="A162" s="29" t="s">
        <v>65</v>
      </c>
      <c r="B162" s="35"/>
      <c r="C162" s="36"/>
      <c r="D162" s="36"/>
      <c r="E162" s="43" t="s">
        <v>383</v>
      </c>
      <c r="F162" s="36"/>
      <c r="G162" s="36"/>
      <c r="H162" s="36"/>
      <c r="I162" s="36"/>
      <c r="J162" s="37"/>
    </row>
    <row r="163" ht="75">
      <c r="A163" s="29" t="s">
        <v>36</v>
      </c>
      <c r="B163" s="35"/>
      <c r="C163" s="36"/>
      <c r="D163" s="36"/>
      <c r="E163" s="31" t="s">
        <v>251</v>
      </c>
      <c r="F163" s="36"/>
      <c r="G163" s="36"/>
      <c r="H163" s="36"/>
      <c r="I163" s="36"/>
      <c r="J163" s="37"/>
    </row>
    <row r="164">
      <c r="A164" s="23" t="s">
        <v>26</v>
      </c>
      <c r="B164" s="24"/>
      <c r="C164" s="25" t="s">
        <v>384</v>
      </c>
      <c r="D164" s="26"/>
      <c r="E164" s="23" t="s">
        <v>385</v>
      </c>
      <c r="F164" s="26"/>
      <c r="G164" s="26"/>
      <c r="H164" s="26"/>
      <c r="I164" s="27">
        <f>SUMIFS(I165:I176,A165:A176,"P")</f>
        <v>0</v>
      </c>
      <c r="J164" s="28"/>
    </row>
    <row r="165">
      <c r="A165" s="29" t="s">
        <v>29</v>
      </c>
      <c r="B165" s="29">
        <v>38</v>
      </c>
      <c r="C165" s="30" t="s">
        <v>386</v>
      </c>
      <c r="D165" s="29" t="s">
        <v>31</v>
      </c>
      <c r="E165" s="31" t="s">
        <v>387</v>
      </c>
      <c r="F165" s="32" t="s">
        <v>64</v>
      </c>
      <c r="G165" s="33">
        <v>4</v>
      </c>
      <c r="H165" s="33">
        <v>0</v>
      </c>
      <c r="I165" s="33">
        <f>ROUND(G165*H165,P4)</f>
        <v>0</v>
      </c>
      <c r="J165" s="29"/>
      <c r="O165" s="34">
        <f>I165*0.21</f>
        <v>0</v>
      </c>
      <c r="P165">
        <v>3</v>
      </c>
    </row>
    <row r="166" ht="90">
      <c r="A166" s="29" t="s">
        <v>34</v>
      </c>
      <c r="B166" s="35"/>
      <c r="C166" s="36"/>
      <c r="D166" s="36"/>
      <c r="E166" s="31" t="s">
        <v>388</v>
      </c>
      <c r="F166" s="36"/>
      <c r="G166" s="36"/>
      <c r="H166" s="36"/>
      <c r="I166" s="36"/>
      <c r="J166" s="37"/>
    </row>
    <row r="167">
      <c r="A167" s="29" t="s">
        <v>65</v>
      </c>
      <c r="B167" s="35"/>
      <c r="C167" s="36"/>
      <c r="D167" s="36"/>
      <c r="E167" s="43" t="s">
        <v>337</v>
      </c>
      <c r="F167" s="36"/>
      <c r="G167" s="36"/>
      <c r="H167" s="36"/>
      <c r="I167" s="36"/>
      <c r="J167" s="37"/>
    </row>
    <row r="168" ht="120">
      <c r="A168" s="29" t="s">
        <v>36</v>
      </c>
      <c r="B168" s="35"/>
      <c r="C168" s="36"/>
      <c r="D168" s="36"/>
      <c r="E168" s="31" t="s">
        <v>389</v>
      </c>
      <c r="F168" s="36"/>
      <c r="G168" s="36"/>
      <c r="H168" s="36"/>
      <c r="I168" s="36"/>
      <c r="J168" s="37"/>
    </row>
    <row r="169">
      <c r="A169" s="29" t="s">
        <v>29</v>
      </c>
      <c r="B169" s="29">
        <v>39</v>
      </c>
      <c r="C169" s="30" t="s">
        <v>390</v>
      </c>
      <c r="D169" s="29" t="s">
        <v>31</v>
      </c>
      <c r="E169" s="31" t="s">
        <v>391</v>
      </c>
      <c r="F169" s="32" t="s">
        <v>64</v>
      </c>
      <c r="G169" s="33">
        <v>4</v>
      </c>
      <c r="H169" s="33">
        <v>0</v>
      </c>
      <c r="I169" s="33">
        <f>ROUND(G169*H169,P4)</f>
        <v>0</v>
      </c>
      <c r="J169" s="29"/>
      <c r="O169" s="34">
        <f>I169*0.21</f>
        <v>0</v>
      </c>
      <c r="P169">
        <v>3</v>
      </c>
    </row>
    <row r="170">
      <c r="A170" s="29" t="s">
        <v>34</v>
      </c>
      <c r="B170" s="35"/>
      <c r="C170" s="36"/>
      <c r="D170" s="36"/>
      <c r="E170" s="31" t="s">
        <v>392</v>
      </c>
      <c r="F170" s="36"/>
      <c r="G170" s="36"/>
      <c r="H170" s="36"/>
      <c r="I170" s="36"/>
      <c r="J170" s="37"/>
    </row>
    <row r="171">
      <c r="A171" s="29" t="s">
        <v>65</v>
      </c>
      <c r="B171" s="35"/>
      <c r="C171" s="36"/>
      <c r="D171" s="36"/>
      <c r="E171" s="43" t="s">
        <v>337</v>
      </c>
      <c r="F171" s="36"/>
      <c r="G171" s="36"/>
      <c r="H171" s="36"/>
      <c r="I171" s="36"/>
      <c r="J171" s="37"/>
    </row>
    <row r="172" ht="75">
      <c r="A172" s="29" t="s">
        <v>36</v>
      </c>
      <c r="B172" s="35"/>
      <c r="C172" s="36"/>
      <c r="D172" s="36"/>
      <c r="E172" s="31" t="s">
        <v>393</v>
      </c>
      <c r="F172" s="36"/>
      <c r="G172" s="36"/>
      <c r="H172" s="36"/>
      <c r="I172" s="36"/>
      <c r="J172" s="37"/>
    </row>
    <row r="173">
      <c r="A173" s="29" t="s">
        <v>29</v>
      </c>
      <c r="B173" s="29">
        <v>40</v>
      </c>
      <c r="C173" s="30" t="s">
        <v>394</v>
      </c>
      <c r="D173" s="29" t="s">
        <v>31</v>
      </c>
      <c r="E173" s="31" t="s">
        <v>395</v>
      </c>
      <c r="F173" s="32" t="s">
        <v>64</v>
      </c>
      <c r="G173" s="33">
        <v>5</v>
      </c>
      <c r="H173" s="33">
        <v>0</v>
      </c>
      <c r="I173" s="33">
        <f>ROUND(G173*H173,P4)</f>
        <v>0</v>
      </c>
      <c r="J173" s="29"/>
      <c r="O173" s="34">
        <f>I173*0.21</f>
        <v>0</v>
      </c>
      <c r="P173">
        <v>3</v>
      </c>
    </row>
    <row r="174">
      <c r="A174" s="29" t="s">
        <v>34</v>
      </c>
      <c r="B174" s="35"/>
      <c r="C174" s="36"/>
      <c r="D174" s="36"/>
      <c r="E174" s="31" t="s">
        <v>396</v>
      </c>
      <c r="F174" s="36"/>
      <c r="G174" s="36"/>
      <c r="H174" s="36"/>
      <c r="I174" s="36"/>
      <c r="J174" s="37"/>
    </row>
    <row r="175">
      <c r="A175" s="29" t="s">
        <v>65</v>
      </c>
      <c r="B175" s="35"/>
      <c r="C175" s="36"/>
      <c r="D175" s="36"/>
      <c r="E175" s="43" t="s">
        <v>397</v>
      </c>
      <c r="F175" s="36"/>
      <c r="G175" s="36"/>
      <c r="H175" s="36"/>
      <c r="I175" s="36"/>
      <c r="J175" s="37"/>
    </row>
    <row r="176" ht="75">
      <c r="A176" s="29" t="s">
        <v>36</v>
      </c>
      <c r="B176" s="35"/>
      <c r="C176" s="36"/>
      <c r="D176" s="36"/>
      <c r="E176" s="31" t="s">
        <v>393</v>
      </c>
      <c r="F176" s="36"/>
      <c r="G176" s="36"/>
      <c r="H176" s="36"/>
      <c r="I176" s="36"/>
      <c r="J176" s="37"/>
    </row>
    <row r="177">
      <c r="A177" s="23" t="s">
        <v>26</v>
      </c>
      <c r="B177" s="24"/>
      <c r="C177" s="25" t="s">
        <v>60</v>
      </c>
      <c r="D177" s="26"/>
      <c r="E177" s="23" t="s">
        <v>61</v>
      </c>
      <c r="F177" s="26"/>
      <c r="G177" s="26"/>
      <c r="H177" s="26"/>
      <c r="I177" s="27">
        <f>SUMIFS(I178:I237,A178:A237,"P")</f>
        <v>0</v>
      </c>
      <c r="J177" s="28"/>
    </row>
    <row r="178">
      <c r="A178" s="29" t="s">
        <v>29</v>
      </c>
      <c r="B178" s="29">
        <v>41</v>
      </c>
      <c r="C178" s="30" t="s">
        <v>252</v>
      </c>
      <c r="D178" s="29" t="s">
        <v>159</v>
      </c>
      <c r="E178" s="31" t="s">
        <v>253</v>
      </c>
      <c r="F178" s="32" t="s">
        <v>64</v>
      </c>
      <c r="G178" s="33">
        <v>67</v>
      </c>
      <c r="H178" s="33">
        <v>0</v>
      </c>
      <c r="I178" s="33">
        <f>ROUND(G178*H178,P4)</f>
        <v>0</v>
      </c>
      <c r="J178" s="29"/>
      <c r="O178" s="34">
        <f>I178*0.21</f>
        <v>0</v>
      </c>
      <c r="P178">
        <v>3</v>
      </c>
    </row>
    <row r="179" ht="30">
      <c r="A179" s="29" t="s">
        <v>34</v>
      </c>
      <c r="B179" s="35"/>
      <c r="C179" s="36"/>
      <c r="D179" s="36"/>
      <c r="E179" s="31" t="s">
        <v>254</v>
      </c>
      <c r="F179" s="36"/>
      <c r="G179" s="36"/>
      <c r="H179" s="36"/>
      <c r="I179" s="36"/>
      <c r="J179" s="37"/>
    </row>
    <row r="180">
      <c r="A180" s="29" t="s">
        <v>65</v>
      </c>
      <c r="B180" s="35"/>
      <c r="C180" s="36"/>
      <c r="D180" s="36"/>
      <c r="E180" s="43" t="s">
        <v>398</v>
      </c>
      <c r="F180" s="36"/>
      <c r="G180" s="36"/>
      <c r="H180" s="36"/>
      <c r="I180" s="36"/>
      <c r="J180" s="37"/>
    </row>
    <row r="181" ht="90">
      <c r="A181" s="29" t="s">
        <v>36</v>
      </c>
      <c r="B181" s="35"/>
      <c r="C181" s="36"/>
      <c r="D181" s="36"/>
      <c r="E181" s="31" t="s">
        <v>256</v>
      </c>
      <c r="F181" s="36"/>
      <c r="G181" s="36"/>
      <c r="H181" s="36"/>
      <c r="I181" s="36"/>
      <c r="J181" s="37"/>
    </row>
    <row r="182">
      <c r="A182" s="29" t="s">
        <v>29</v>
      </c>
      <c r="B182" s="29">
        <v>42</v>
      </c>
      <c r="C182" s="30" t="s">
        <v>252</v>
      </c>
      <c r="D182" s="29" t="s">
        <v>164</v>
      </c>
      <c r="E182" s="31" t="s">
        <v>253</v>
      </c>
      <c r="F182" s="32" t="s">
        <v>64</v>
      </c>
      <c r="G182" s="33">
        <v>14</v>
      </c>
      <c r="H182" s="33">
        <v>0</v>
      </c>
      <c r="I182" s="33">
        <f>ROUND(G182*H182,P4)</f>
        <v>0</v>
      </c>
      <c r="J182" s="29"/>
      <c r="O182" s="34">
        <f>I182*0.21</f>
        <v>0</v>
      </c>
      <c r="P182">
        <v>3</v>
      </c>
    </row>
    <row r="183" ht="30">
      <c r="A183" s="29" t="s">
        <v>34</v>
      </c>
      <c r="B183" s="35"/>
      <c r="C183" s="36"/>
      <c r="D183" s="36"/>
      <c r="E183" s="31" t="s">
        <v>257</v>
      </c>
      <c r="F183" s="36"/>
      <c r="G183" s="36"/>
      <c r="H183" s="36"/>
      <c r="I183" s="36"/>
      <c r="J183" s="37"/>
    </row>
    <row r="184">
      <c r="A184" s="29" t="s">
        <v>65</v>
      </c>
      <c r="B184" s="35"/>
      <c r="C184" s="36"/>
      <c r="D184" s="36"/>
      <c r="E184" s="43" t="s">
        <v>399</v>
      </c>
      <c r="F184" s="36"/>
      <c r="G184" s="36"/>
      <c r="H184" s="36"/>
      <c r="I184" s="36"/>
      <c r="J184" s="37"/>
    </row>
    <row r="185" ht="90">
      <c r="A185" s="29" t="s">
        <v>36</v>
      </c>
      <c r="B185" s="35"/>
      <c r="C185" s="36"/>
      <c r="D185" s="36"/>
      <c r="E185" s="31" t="s">
        <v>256</v>
      </c>
      <c r="F185" s="36"/>
      <c r="G185" s="36"/>
      <c r="H185" s="36"/>
      <c r="I185" s="36"/>
      <c r="J185" s="37"/>
    </row>
    <row r="186">
      <c r="A186" s="29" t="s">
        <v>29</v>
      </c>
      <c r="B186" s="29">
        <v>43</v>
      </c>
      <c r="C186" s="30" t="s">
        <v>259</v>
      </c>
      <c r="D186" s="29" t="s">
        <v>31</v>
      </c>
      <c r="E186" s="31" t="s">
        <v>260</v>
      </c>
      <c r="F186" s="32" t="s">
        <v>64</v>
      </c>
      <c r="G186" s="33">
        <v>48</v>
      </c>
      <c r="H186" s="33">
        <v>0</v>
      </c>
      <c r="I186" s="33">
        <f>ROUND(G186*H186,P4)</f>
        <v>0</v>
      </c>
      <c r="J186" s="29"/>
      <c r="O186" s="34">
        <f>I186*0.21</f>
        <v>0</v>
      </c>
      <c r="P186">
        <v>3</v>
      </c>
    </row>
    <row r="187" ht="30">
      <c r="A187" s="29" t="s">
        <v>34</v>
      </c>
      <c r="B187" s="35"/>
      <c r="C187" s="36"/>
      <c r="D187" s="36"/>
      <c r="E187" s="31" t="s">
        <v>261</v>
      </c>
      <c r="F187" s="36"/>
      <c r="G187" s="36"/>
      <c r="H187" s="36"/>
      <c r="I187" s="36"/>
      <c r="J187" s="37"/>
    </row>
    <row r="188">
      <c r="A188" s="29" t="s">
        <v>65</v>
      </c>
      <c r="B188" s="35"/>
      <c r="C188" s="36"/>
      <c r="D188" s="36"/>
      <c r="E188" s="43" t="s">
        <v>400</v>
      </c>
      <c r="F188" s="36"/>
      <c r="G188" s="36"/>
      <c r="H188" s="36"/>
      <c r="I188" s="36"/>
      <c r="J188" s="37"/>
    </row>
    <row r="189" ht="75">
      <c r="A189" s="29" t="s">
        <v>36</v>
      </c>
      <c r="B189" s="35"/>
      <c r="C189" s="36"/>
      <c r="D189" s="36"/>
      <c r="E189" s="31" t="s">
        <v>263</v>
      </c>
      <c r="F189" s="36"/>
      <c r="G189" s="36"/>
      <c r="H189" s="36"/>
      <c r="I189" s="36"/>
      <c r="J189" s="37"/>
    </row>
    <row r="190" ht="30">
      <c r="A190" s="29" t="s">
        <v>29</v>
      </c>
      <c r="B190" s="29">
        <v>44</v>
      </c>
      <c r="C190" s="30" t="s">
        <v>264</v>
      </c>
      <c r="D190" s="29" t="s">
        <v>31</v>
      </c>
      <c r="E190" s="31" t="s">
        <v>265</v>
      </c>
      <c r="F190" s="32" t="s">
        <v>64</v>
      </c>
      <c r="G190" s="33">
        <v>18</v>
      </c>
      <c r="H190" s="33">
        <v>0</v>
      </c>
      <c r="I190" s="33">
        <f>ROUND(G190*H190,P4)</f>
        <v>0</v>
      </c>
      <c r="J190" s="29"/>
      <c r="O190" s="34">
        <f>I190*0.21</f>
        <v>0</v>
      </c>
      <c r="P190">
        <v>3</v>
      </c>
    </row>
    <row r="191">
      <c r="A191" s="29" t="s">
        <v>34</v>
      </c>
      <c r="B191" s="35"/>
      <c r="C191" s="36"/>
      <c r="D191" s="36"/>
      <c r="E191" s="41" t="s">
        <v>31</v>
      </c>
      <c r="F191" s="36"/>
      <c r="G191" s="36"/>
      <c r="H191" s="36"/>
      <c r="I191" s="36"/>
      <c r="J191" s="37"/>
    </row>
    <row r="192" ht="195">
      <c r="A192" s="29" t="s">
        <v>65</v>
      </c>
      <c r="B192" s="35"/>
      <c r="C192" s="36"/>
      <c r="D192" s="36"/>
      <c r="E192" s="43" t="s">
        <v>401</v>
      </c>
      <c r="F192" s="36"/>
      <c r="G192" s="36"/>
      <c r="H192" s="36"/>
      <c r="I192" s="36"/>
      <c r="J192" s="37"/>
    </row>
    <row r="193" ht="60">
      <c r="A193" s="29" t="s">
        <v>36</v>
      </c>
      <c r="B193" s="35"/>
      <c r="C193" s="36"/>
      <c r="D193" s="36"/>
      <c r="E193" s="31" t="s">
        <v>267</v>
      </c>
      <c r="F193" s="36"/>
      <c r="G193" s="36"/>
      <c r="H193" s="36"/>
      <c r="I193" s="36"/>
      <c r="J193" s="37"/>
    </row>
    <row r="194" ht="30">
      <c r="A194" s="29" t="s">
        <v>29</v>
      </c>
      <c r="B194" s="29">
        <v>45</v>
      </c>
      <c r="C194" s="30" t="s">
        <v>271</v>
      </c>
      <c r="D194" s="29" t="s">
        <v>31</v>
      </c>
      <c r="E194" s="31" t="s">
        <v>272</v>
      </c>
      <c r="F194" s="32" t="s">
        <v>64</v>
      </c>
      <c r="G194" s="33">
        <v>22</v>
      </c>
      <c r="H194" s="33">
        <v>0</v>
      </c>
      <c r="I194" s="33">
        <f>ROUND(G194*H194,P4)</f>
        <v>0</v>
      </c>
      <c r="J194" s="29"/>
      <c r="O194" s="34">
        <f>I194*0.21</f>
        <v>0</v>
      </c>
      <c r="P194">
        <v>3</v>
      </c>
    </row>
    <row r="195">
      <c r="A195" s="29" t="s">
        <v>34</v>
      </c>
      <c r="B195" s="35"/>
      <c r="C195" s="36"/>
      <c r="D195" s="36"/>
      <c r="E195" s="31" t="s">
        <v>402</v>
      </c>
      <c r="F195" s="36"/>
      <c r="G195" s="36"/>
      <c r="H195" s="36"/>
      <c r="I195" s="36"/>
      <c r="J195" s="37"/>
    </row>
    <row r="196" ht="225">
      <c r="A196" s="29" t="s">
        <v>65</v>
      </c>
      <c r="B196" s="35"/>
      <c r="C196" s="36"/>
      <c r="D196" s="36"/>
      <c r="E196" s="43" t="s">
        <v>403</v>
      </c>
      <c r="F196" s="36"/>
      <c r="G196" s="36"/>
      <c r="H196" s="36"/>
      <c r="I196" s="36"/>
      <c r="J196" s="37"/>
    </row>
    <row r="197" ht="75">
      <c r="A197" s="29" t="s">
        <v>36</v>
      </c>
      <c r="B197" s="35"/>
      <c r="C197" s="36"/>
      <c r="D197" s="36"/>
      <c r="E197" s="31" t="s">
        <v>74</v>
      </c>
      <c r="F197" s="36"/>
      <c r="G197" s="36"/>
      <c r="H197" s="36"/>
      <c r="I197" s="36"/>
      <c r="J197" s="37"/>
    </row>
    <row r="198" ht="30">
      <c r="A198" s="29" t="s">
        <v>29</v>
      </c>
      <c r="B198" s="29">
        <v>46</v>
      </c>
      <c r="C198" s="30" t="s">
        <v>275</v>
      </c>
      <c r="D198" s="29" t="s">
        <v>31</v>
      </c>
      <c r="E198" s="31" t="s">
        <v>276</v>
      </c>
      <c r="F198" s="32" t="s">
        <v>64</v>
      </c>
      <c r="G198" s="33">
        <v>9</v>
      </c>
      <c r="H198" s="33">
        <v>0</v>
      </c>
      <c r="I198" s="33">
        <f>ROUND(G198*H198,P4)</f>
        <v>0</v>
      </c>
      <c r="J198" s="29"/>
      <c r="O198" s="34">
        <f>I198*0.21</f>
        <v>0</v>
      </c>
      <c r="P198">
        <v>3</v>
      </c>
    </row>
    <row r="199">
      <c r="A199" s="29" t="s">
        <v>34</v>
      </c>
      <c r="B199" s="35"/>
      <c r="C199" s="36"/>
      <c r="D199" s="36"/>
      <c r="E199" s="41" t="s">
        <v>31</v>
      </c>
      <c r="F199" s="36"/>
      <c r="G199" s="36"/>
      <c r="H199" s="36"/>
      <c r="I199" s="36"/>
      <c r="J199" s="37"/>
    </row>
    <row r="200" ht="120">
      <c r="A200" s="29" t="s">
        <v>65</v>
      </c>
      <c r="B200" s="35"/>
      <c r="C200" s="36"/>
      <c r="D200" s="36"/>
      <c r="E200" s="43" t="s">
        <v>404</v>
      </c>
      <c r="F200" s="36"/>
      <c r="G200" s="36"/>
      <c r="H200" s="36"/>
      <c r="I200" s="36"/>
      <c r="J200" s="37"/>
    </row>
    <row r="201" ht="90">
      <c r="A201" s="29" t="s">
        <v>36</v>
      </c>
      <c r="B201" s="35"/>
      <c r="C201" s="36"/>
      <c r="D201" s="36"/>
      <c r="E201" s="31" t="s">
        <v>278</v>
      </c>
      <c r="F201" s="36"/>
      <c r="G201" s="36"/>
      <c r="H201" s="36"/>
      <c r="I201" s="36"/>
      <c r="J201" s="37"/>
    </row>
    <row r="202">
      <c r="A202" s="29" t="s">
        <v>29</v>
      </c>
      <c r="B202" s="29">
        <v>47</v>
      </c>
      <c r="C202" s="30" t="s">
        <v>279</v>
      </c>
      <c r="D202" s="29" t="s">
        <v>31</v>
      </c>
      <c r="E202" s="31" t="s">
        <v>280</v>
      </c>
      <c r="F202" s="32" t="s">
        <v>64</v>
      </c>
      <c r="G202" s="33">
        <v>11</v>
      </c>
      <c r="H202" s="33">
        <v>0</v>
      </c>
      <c r="I202" s="33">
        <f>ROUND(G202*H202,P4)</f>
        <v>0</v>
      </c>
      <c r="J202" s="29"/>
      <c r="O202" s="34">
        <f>I202*0.21</f>
        <v>0</v>
      </c>
      <c r="P202">
        <v>3</v>
      </c>
    </row>
    <row r="203">
      <c r="A203" s="29" t="s">
        <v>34</v>
      </c>
      <c r="B203" s="35"/>
      <c r="C203" s="36"/>
      <c r="D203" s="36"/>
      <c r="E203" s="31" t="s">
        <v>402</v>
      </c>
      <c r="F203" s="36"/>
      <c r="G203" s="36"/>
      <c r="H203" s="36"/>
      <c r="I203" s="36"/>
      <c r="J203" s="37"/>
    </row>
    <row r="204" ht="135">
      <c r="A204" s="29" t="s">
        <v>65</v>
      </c>
      <c r="B204" s="35"/>
      <c r="C204" s="36"/>
      <c r="D204" s="36"/>
      <c r="E204" s="43" t="s">
        <v>405</v>
      </c>
      <c r="F204" s="36"/>
      <c r="G204" s="36"/>
      <c r="H204" s="36"/>
      <c r="I204" s="36"/>
      <c r="J204" s="37"/>
    </row>
    <row r="205" ht="75">
      <c r="A205" s="29" t="s">
        <v>36</v>
      </c>
      <c r="B205" s="35"/>
      <c r="C205" s="36"/>
      <c r="D205" s="36"/>
      <c r="E205" s="31" t="s">
        <v>74</v>
      </c>
      <c r="F205" s="36"/>
      <c r="G205" s="36"/>
      <c r="H205" s="36"/>
      <c r="I205" s="36"/>
      <c r="J205" s="37"/>
    </row>
    <row r="206" ht="30">
      <c r="A206" s="29" t="s">
        <v>29</v>
      </c>
      <c r="B206" s="29">
        <v>48</v>
      </c>
      <c r="C206" s="30" t="s">
        <v>282</v>
      </c>
      <c r="D206" s="29" t="s">
        <v>31</v>
      </c>
      <c r="E206" s="31" t="s">
        <v>283</v>
      </c>
      <c r="F206" s="32" t="s">
        <v>82</v>
      </c>
      <c r="G206" s="33">
        <v>383.17000000000002</v>
      </c>
      <c r="H206" s="33">
        <v>0</v>
      </c>
      <c r="I206" s="33">
        <f>ROUND(G206*H206,P4)</f>
        <v>0</v>
      </c>
      <c r="J206" s="29"/>
      <c r="O206" s="34">
        <f>I206*0.21</f>
        <v>0</v>
      </c>
      <c r="P206">
        <v>3</v>
      </c>
    </row>
    <row r="207" ht="30">
      <c r="A207" s="29" t="s">
        <v>34</v>
      </c>
      <c r="B207" s="35"/>
      <c r="C207" s="36"/>
      <c r="D207" s="36"/>
      <c r="E207" s="31" t="s">
        <v>284</v>
      </c>
      <c r="F207" s="36"/>
      <c r="G207" s="36"/>
      <c r="H207" s="36"/>
      <c r="I207" s="36"/>
      <c r="J207" s="37"/>
    </row>
    <row r="208" ht="120">
      <c r="A208" s="29" t="s">
        <v>65</v>
      </c>
      <c r="B208" s="35"/>
      <c r="C208" s="36"/>
      <c r="D208" s="36"/>
      <c r="E208" s="43" t="s">
        <v>406</v>
      </c>
      <c r="F208" s="36"/>
      <c r="G208" s="36"/>
      <c r="H208" s="36"/>
      <c r="I208" s="36"/>
      <c r="J208" s="37"/>
    </row>
    <row r="209" ht="105">
      <c r="A209" s="29" t="s">
        <v>36</v>
      </c>
      <c r="B209" s="35"/>
      <c r="C209" s="36"/>
      <c r="D209" s="36"/>
      <c r="E209" s="31" t="s">
        <v>286</v>
      </c>
      <c r="F209" s="36"/>
      <c r="G209" s="36"/>
      <c r="H209" s="36"/>
      <c r="I209" s="36"/>
      <c r="J209" s="37"/>
    </row>
    <row r="210" ht="30">
      <c r="A210" s="29" t="s">
        <v>29</v>
      </c>
      <c r="B210" s="29">
        <v>49</v>
      </c>
      <c r="C210" s="30" t="s">
        <v>407</v>
      </c>
      <c r="D210" s="29" t="s">
        <v>159</v>
      </c>
      <c r="E210" s="31" t="s">
        <v>408</v>
      </c>
      <c r="F210" s="32" t="s">
        <v>82</v>
      </c>
      <c r="G210" s="33">
        <v>5</v>
      </c>
      <c r="H210" s="33">
        <v>0</v>
      </c>
      <c r="I210" s="33">
        <f>ROUND(G210*H210,P4)</f>
        <v>0</v>
      </c>
      <c r="J210" s="29"/>
      <c r="O210" s="34">
        <f>I210*0.21</f>
        <v>0</v>
      </c>
      <c r="P210">
        <v>3</v>
      </c>
    </row>
    <row r="211">
      <c r="A211" s="29" t="s">
        <v>34</v>
      </c>
      <c r="B211" s="35"/>
      <c r="C211" s="36"/>
      <c r="D211" s="36"/>
      <c r="E211" s="31" t="s">
        <v>409</v>
      </c>
      <c r="F211" s="36"/>
      <c r="G211" s="36"/>
      <c r="H211" s="36"/>
      <c r="I211" s="36"/>
      <c r="J211" s="37"/>
    </row>
    <row r="212">
      <c r="A212" s="29" t="s">
        <v>65</v>
      </c>
      <c r="B212" s="35"/>
      <c r="C212" s="36"/>
      <c r="D212" s="36"/>
      <c r="E212" s="43" t="s">
        <v>410</v>
      </c>
      <c r="F212" s="36"/>
      <c r="G212" s="36"/>
      <c r="H212" s="36"/>
      <c r="I212" s="36"/>
      <c r="J212" s="37"/>
    </row>
    <row r="213" ht="105">
      <c r="A213" s="29" t="s">
        <v>36</v>
      </c>
      <c r="B213" s="35"/>
      <c r="C213" s="36"/>
      <c r="D213" s="36"/>
      <c r="E213" s="31" t="s">
        <v>286</v>
      </c>
      <c r="F213" s="36"/>
      <c r="G213" s="36"/>
      <c r="H213" s="36"/>
      <c r="I213" s="36"/>
      <c r="J213" s="37"/>
    </row>
    <row r="214" ht="30">
      <c r="A214" s="29" t="s">
        <v>29</v>
      </c>
      <c r="B214" s="29">
        <v>50</v>
      </c>
      <c r="C214" s="30" t="s">
        <v>407</v>
      </c>
      <c r="D214" s="29" t="s">
        <v>164</v>
      </c>
      <c r="E214" s="31" t="s">
        <v>408</v>
      </c>
      <c r="F214" s="32" t="s">
        <v>82</v>
      </c>
      <c r="G214" s="33">
        <v>5</v>
      </c>
      <c r="H214" s="33">
        <v>0</v>
      </c>
      <c r="I214" s="33">
        <f>ROUND(G214*H214,P4)</f>
        <v>0</v>
      </c>
      <c r="J214" s="29"/>
      <c r="O214" s="34">
        <f>I214*0.21</f>
        <v>0</v>
      </c>
      <c r="P214">
        <v>3</v>
      </c>
    </row>
    <row r="215">
      <c r="A215" s="29" t="s">
        <v>34</v>
      </c>
      <c r="B215" s="35"/>
      <c r="C215" s="36"/>
      <c r="D215" s="36"/>
      <c r="E215" s="31" t="s">
        <v>411</v>
      </c>
      <c r="F215" s="36"/>
      <c r="G215" s="36"/>
      <c r="H215" s="36"/>
      <c r="I215" s="36"/>
      <c r="J215" s="37"/>
    </row>
    <row r="216">
      <c r="A216" s="29" t="s">
        <v>65</v>
      </c>
      <c r="B216" s="35"/>
      <c r="C216" s="36"/>
      <c r="D216" s="36"/>
      <c r="E216" s="43" t="s">
        <v>412</v>
      </c>
      <c r="F216" s="36"/>
      <c r="G216" s="36"/>
      <c r="H216" s="36"/>
      <c r="I216" s="36"/>
      <c r="J216" s="37"/>
    </row>
    <row r="217" ht="105">
      <c r="A217" s="29" t="s">
        <v>36</v>
      </c>
      <c r="B217" s="35"/>
      <c r="C217" s="36"/>
      <c r="D217" s="36"/>
      <c r="E217" s="31" t="s">
        <v>286</v>
      </c>
      <c r="F217" s="36"/>
      <c r="G217" s="36"/>
      <c r="H217" s="36"/>
      <c r="I217" s="36"/>
      <c r="J217" s="37"/>
    </row>
    <row r="218" ht="30">
      <c r="A218" s="29" t="s">
        <v>29</v>
      </c>
      <c r="B218" s="29">
        <v>51</v>
      </c>
      <c r="C218" s="30" t="s">
        <v>287</v>
      </c>
      <c r="D218" s="29" t="s">
        <v>31</v>
      </c>
      <c r="E218" s="31" t="s">
        <v>288</v>
      </c>
      <c r="F218" s="32" t="s">
        <v>82</v>
      </c>
      <c r="G218" s="33">
        <v>368.06999999999999</v>
      </c>
      <c r="H218" s="33">
        <v>0</v>
      </c>
      <c r="I218" s="33">
        <f>ROUND(G218*H218,P4)</f>
        <v>0</v>
      </c>
      <c r="J218" s="29"/>
      <c r="O218" s="34">
        <f>I218*0.21</f>
        <v>0</v>
      </c>
      <c r="P218">
        <v>3</v>
      </c>
    </row>
    <row r="219" ht="30">
      <c r="A219" s="29" t="s">
        <v>34</v>
      </c>
      <c r="B219" s="35"/>
      <c r="C219" s="36"/>
      <c r="D219" s="36"/>
      <c r="E219" s="31" t="s">
        <v>289</v>
      </c>
      <c r="F219" s="36"/>
      <c r="G219" s="36"/>
      <c r="H219" s="36"/>
      <c r="I219" s="36"/>
      <c r="J219" s="37"/>
    </row>
    <row r="220" ht="75">
      <c r="A220" s="29" t="s">
        <v>65</v>
      </c>
      <c r="B220" s="35"/>
      <c r="C220" s="36"/>
      <c r="D220" s="36"/>
      <c r="E220" s="43" t="s">
        <v>413</v>
      </c>
      <c r="F220" s="36"/>
      <c r="G220" s="36"/>
      <c r="H220" s="36"/>
      <c r="I220" s="36"/>
      <c r="J220" s="37"/>
    </row>
    <row r="221" ht="105">
      <c r="A221" s="29" t="s">
        <v>36</v>
      </c>
      <c r="B221" s="35"/>
      <c r="C221" s="36"/>
      <c r="D221" s="36"/>
      <c r="E221" s="31" t="s">
        <v>286</v>
      </c>
      <c r="F221" s="36"/>
      <c r="G221" s="36"/>
      <c r="H221" s="36"/>
      <c r="I221" s="36"/>
      <c r="J221" s="37"/>
    </row>
    <row r="222">
      <c r="A222" s="29" t="s">
        <v>29</v>
      </c>
      <c r="B222" s="29">
        <v>52</v>
      </c>
      <c r="C222" s="30" t="s">
        <v>414</v>
      </c>
      <c r="D222" s="29" t="s">
        <v>31</v>
      </c>
      <c r="E222" s="31" t="s">
        <v>415</v>
      </c>
      <c r="F222" s="32" t="s">
        <v>82</v>
      </c>
      <c r="G222" s="33">
        <v>6.5999999999999996</v>
      </c>
      <c r="H222" s="33">
        <v>0</v>
      </c>
      <c r="I222" s="33">
        <f>ROUND(G222*H222,P4)</f>
        <v>0</v>
      </c>
      <c r="J222" s="29"/>
      <c r="O222" s="34">
        <f>I222*0.21</f>
        <v>0</v>
      </c>
      <c r="P222">
        <v>3</v>
      </c>
    </row>
    <row r="223">
      <c r="A223" s="29" t="s">
        <v>34</v>
      </c>
      <c r="B223" s="35"/>
      <c r="C223" s="36"/>
      <c r="D223" s="36"/>
      <c r="E223" s="41" t="s">
        <v>31</v>
      </c>
      <c r="F223" s="36"/>
      <c r="G223" s="36"/>
      <c r="H223" s="36"/>
      <c r="I223" s="36"/>
      <c r="J223" s="37"/>
    </row>
    <row r="224">
      <c r="A224" s="29" t="s">
        <v>65</v>
      </c>
      <c r="B224" s="35"/>
      <c r="C224" s="36"/>
      <c r="D224" s="36"/>
      <c r="E224" s="43" t="s">
        <v>416</v>
      </c>
      <c r="F224" s="36"/>
      <c r="G224" s="36"/>
      <c r="H224" s="36"/>
      <c r="I224" s="36"/>
      <c r="J224" s="37"/>
    </row>
    <row r="225" ht="105">
      <c r="A225" s="29" t="s">
        <v>36</v>
      </c>
      <c r="B225" s="35"/>
      <c r="C225" s="36"/>
      <c r="D225" s="36"/>
      <c r="E225" s="31" t="s">
        <v>286</v>
      </c>
      <c r="F225" s="36"/>
      <c r="G225" s="36"/>
      <c r="H225" s="36"/>
      <c r="I225" s="36"/>
      <c r="J225" s="37"/>
    </row>
    <row r="226" ht="30">
      <c r="A226" s="29" t="s">
        <v>29</v>
      </c>
      <c r="B226" s="29">
        <v>53</v>
      </c>
      <c r="C226" s="30" t="s">
        <v>417</v>
      </c>
      <c r="D226" s="29" t="s">
        <v>31</v>
      </c>
      <c r="E226" s="31" t="s">
        <v>418</v>
      </c>
      <c r="F226" s="32" t="s">
        <v>170</v>
      </c>
      <c r="G226" s="33">
        <v>12</v>
      </c>
      <c r="H226" s="33">
        <v>0</v>
      </c>
      <c r="I226" s="33">
        <f>ROUND(G226*H226,P4)</f>
        <v>0</v>
      </c>
      <c r="J226" s="29"/>
      <c r="O226" s="34">
        <f>I226*0.21</f>
        <v>0</v>
      </c>
      <c r="P226">
        <v>3</v>
      </c>
    </row>
    <row r="227" ht="45">
      <c r="A227" s="29" t="s">
        <v>34</v>
      </c>
      <c r="B227" s="35"/>
      <c r="C227" s="36"/>
      <c r="D227" s="36"/>
      <c r="E227" s="31" t="s">
        <v>419</v>
      </c>
      <c r="F227" s="36"/>
      <c r="G227" s="36"/>
      <c r="H227" s="36"/>
      <c r="I227" s="36"/>
      <c r="J227" s="37"/>
    </row>
    <row r="228">
      <c r="A228" s="29" t="s">
        <v>65</v>
      </c>
      <c r="B228" s="35"/>
      <c r="C228" s="36"/>
      <c r="D228" s="36"/>
      <c r="E228" s="43" t="s">
        <v>420</v>
      </c>
      <c r="F228" s="36"/>
      <c r="G228" s="36"/>
      <c r="H228" s="36"/>
      <c r="I228" s="36"/>
      <c r="J228" s="37"/>
    </row>
    <row r="229" ht="90">
      <c r="A229" s="29" t="s">
        <v>36</v>
      </c>
      <c r="B229" s="35"/>
      <c r="C229" s="36"/>
      <c r="D229" s="36"/>
      <c r="E229" s="31" t="s">
        <v>421</v>
      </c>
      <c r="F229" s="36"/>
      <c r="G229" s="36"/>
      <c r="H229" s="36"/>
      <c r="I229" s="36"/>
      <c r="J229" s="37"/>
    </row>
    <row r="230">
      <c r="A230" s="29" t="s">
        <v>29</v>
      </c>
      <c r="B230" s="29">
        <v>54</v>
      </c>
      <c r="C230" s="30" t="s">
        <v>290</v>
      </c>
      <c r="D230" s="29" t="s">
        <v>31</v>
      </c>
      <c r="E230" s="31" t="s">
        <v>291</v>
      </c>
      <c r="F230" s="32" t="s">
        <v>170</v>
      </c>
      <c r="G230" s="33">
        <v>73.480000000000004</v>
      </c>
      <c r="H230" s="33">
        <v>0</v>
      </c>
      <c r="I230" s="33">
        <f>ROUND(G230*H230,P4)</f>
        <v>0</v>
      </c>
      <c r="J230" s="29"/>
      <c r="O230" s="34">
        <f>I230*0.21</f>
        <v>0</v>
      </c>
      <c r="P230">
        <v>3</v>
      </c>
    </row>
    <row r="231" ht="30">
      <c r="A231" s="29" t="s">
        <v>34</v>
      </c>
      <c r="B231" s="35"/>
      <c r="C231" s="36"/>
      <c r="D231" s="36"/>
      <c r="E231" s="31" t="s">
        <v>292</v>
      </c>
      <c r="F231" s="36"/>
      <c r="G231" s="36"/>
      <c r="H231" s="36"/>
      <c r="I231" s="36"/>
      <c r="J231" s="37"/>
    </row>
    <row r="232" ht="45">
      <c r="A232" s="29" t="s">
        <v>65</v>
      </c>
      <c r="B232" s="35"/>
      <c r="C232" s="36"/>
      <c r="D232" s="36"/>
      <c r="E232" s="43" t="s">
        <v>422</v>
      </c>
      <c r="F232" s="36"/>
      <c r="G232" s="36"/>
      <c r="H232" s="36"/>
      <c r="I232" s="36"/>
      <c r="J232" s="37"/>
    </row>
    <row r="233" ht="75">
      <c r="A233" s="29" t="s">
        <v>36</v>
      </c>
      <c r="B233" s="35"/>
      <c r="C233" s="36"/>
      <c r="D233" s="36"/>
      <c r="E233" s="31" t="s">
        <v>294</v>
      </c>
      <c r="F233" s="36"/>
      <c r="G233" s="36"/>
      <c r="H233" s="36"/>
      <c r="I233" s="36"/>
      <c r="J233" s="37"/>
    </row>
    <row r="234">
      <c r="A234" s="29" t="s">
        <v>29</v>
      </c>
      <c r="B234" s="29">
        <v>55</v>
      </c>
      <c r="C234" s="30" t="s">
        <v>423</v>
      </c>
      <c r="D234" s="29" t="s">
        <v>31</v>
      </c>
      <c r="E234" s="31" t="s">
        <v>424</v>
      </c>
      <c r="F234" s="32" t="s">
        <v>64</v>
      </c>
      <c r="G234" s="33">
        <v>4</v>
      </c>
      <c r="H234" s="33">
        <v>0</v>
      </c>
      <c r="I234" s="33">
        <f>ROUND(G234*H234,P4)</f>
        <v>0</v>
      </c>
      <c r="J234" s="29"/>
      <c r="O234" s="34">
        <f>I234*0.21</f>
        <v>0</v>
      </c>
      <c r="P234">
        <v>3</v>
      </c>
    </row>
    <row r="235" ht="45">
      <c r="A235" s="29" t="s">
        <v>34</v>
      </c>
      <c r="B235" s="35"/>
      <c r="C235" s="36"/>
      <c r="D235" s="36"/>
      <c r="E235" s="31" t="s">
        <v>425</v>
      </c>
      <c r="F235" s="36"/>
      <c r="G235" s="36"/>
      <c r="H235" s="36"/>
      <c r="I235" s="36"/>
      <c r="J235" s="37"/>
    </row>
    <row r="236">
      <c r="A236" s="29" t="s">
        <v>65</v>
      </c>
      <c r="B236" s="35"/>
      <c r="C236" s="36"/>
      <c r="D236" s="36"/>
      <c r="E236" s="43" t="s">
        <v>337</v>
      </c>
      <c r="F236" s="36"/>
      <c r="G236" s="36"/>
      <c r="H236" s="36"/>
      <c r="I236" s="36"/>
      <c r="J236" s="37"/>
    </row>
    <row r="237" ht="165">
      <c r="A237" s="29" t="s">
        <v>36</v>
      </c>
      <c r="B237" s="38"/>
      <c r="C237" s="39"/>
      <c r="D237" s="39"/>
      <c r="E237" s="31" t="s">
        <v>426</v>
      </c>
      <c r="F237" s="39"/>
      <c r="G237" s="39"/>
      <c r="H237" s="39"/>
      <c r="I237" s="39"/>
      <c r="J237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2024-06-19T11:47:49Z</dcterms:created>
  <dcterms:modified xsi:type="dcterms:W3CDTF">2024-06-19T11:47:50Z</dcterms:modified>
</cp:coreProperties>
</file>